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8496" tabRatio="951" activeTab="5"/>
  </bookViews>
  <sheets>
    <sheet name="Celkem" sheetId="16" r:id="rId1"/>
    <sheet name="Dům Energetiky" sheetId="4" r:id="rId2"/>
    <sheet name="Hrabůvka - Poliklinika" sheetId="5" r:id="rId3"/>
    <sheet name="Hrabůvka - Kostel" sheetId="17" r:id="rId4"/>
    <sheet name="Hlavní třída" sheetId="6" r:id="rId5"/>
    <sheet name="Karpatská" sheetId="7" r:id="rId6"/>
    <sheet name="Most Čs. armády" sheetId="8" r:id="rId7"/>
    <sheet name="Kpt. Vajdy" sheetId="9" r:id="rId8"/>
    <sheet name="ÚMOb Jih" sheetId="10" r:id="rId9"/>
    <sheet name="Sport Aréna" sheetId="11" r:id="rId10"/>
    <sheet name="Antonína Poledníka" sheetId="13" r:id="rId11"/>
    <sheet name="Václava Jiříkovského" sheetId="14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G13" i="6"/>
  <c r="G12" i="6"/>
  <c r="G10" i="6"/>
  <c r="G9" i="6"/>
  <c r="G8" i="6"/>
  <c r="G31" i="14" l="1"/>
  <c r="G13" i="14"/>
  <c r="G12" i="13"/>
  <c r="G17" i="11"/>
  <c r="G13" i="10"/>
  <c r="G15" i="9"/>
  <c r="G14" i="8"/>
  <c r="G14" i="7"/>
  <c r="G16" i="6"/>
  <c r="G16" i="4"/>
  <c r="G33" i="6" l="1"/>
  <c r="G24" i="6"/>
  <c r="G27" i="13"/>
  <c r="G26" i="13"/>
  <c r="G50" i="10"/>
  <c r="G49" i="10"/>
  <c r="G48" i="10"/>
  <c r="H28" i="17"/>
  <c r="H27" i="17"/>
  <c r="H26" i="17"/>
  <c r="H28" i="5"/>
  <c r="H27" i="5"/>
  <c r="H26" i="5"/>
  <c r="G47" i="10"/>
  <c r="G46" i="10"/>
  <c r="G45" i="10"/>
  <c r="G44" i="10"/>
  <c r="G43" i="10"/>
  <c r="H25" i="17"/>
  <c r="H24" i="17"/>
  <c r="H23" i="17"/>
  <c r="H22" i="17"/>
  <c r="H21" i="17"/>
  <c r="H25" i="5"/>
  <c r="H24" i="5"/>
  <c r="H23" i="5"/>
  <c r="H22" i="5"/>
  <c r="H21" i="5"/>
  <c r="G41" i="14"/>
  <c r="G40" i="14"/>
  <c r="G39" i="14"/>
  <c r="G38" i="14"/>
  <c r="G37" i="14"/>
  <c r="G36" i="14"/>
  <c r="G35" i="14"/>
  <c r="G34" i="14"/>
  <c r="G40" i="13"/>
  <c r="G39" i="13"/>
  <c r="G38" i="13"/>
  <c r="G37" i="13"/>
  <c r="G36" i="13"/>
  <c r="G35" i="13"/>
  <c r="G34" i="13"/>
  <c r="G33" i="13"/>
  <c r="G52" i="11"/>
  <c r="G51" i="11"/>
  <c r="G50" i="11"/>
  <c r="G49" i="11"/>
  <c r="G48" i="11"/>
  <c r="G47" i="11"/>
  <c r="G46" i="11"/>
  <c r="G45" i="11"/>
  <c r="G50" i="9"/>
  <c r="G49" i="9"/>
  <c r="G48" i="9"/>
  <c r="G47" i="9"/>
  <c r="G46" i="9"/>
  <c r="G45" i="9"/>
  <c r="G44" i="9"/>
  <c r="G43" i="9"/>
  <c r="G49" i="8"/>
  <c r="G48" i="8"/>
  <c r="G47" i="8"/>
  <c r="G46" i="8"/>
  <c r="G45" i="8"/>
  <c r="G44" i="8"/>
  <c r="G43" i="8"/>
  <c r="G42" i="8"/>
  <c r="G49" i="7"/>
  <c r="G48" i="7"/>
  <c r="G47" i="7"/>
  <c r="G46" i="7"/>
  <c r="G45" i="7"/>
  <c r="G44" i="7"/>
  <c r="G43" i="7"/>
  <c r="G42" i="7"/>
  <c r="G53" i="6"/>
  <c r="G52" i="6"/>
  <c r="G51" i="6"/>
  <c r="G50" i="6"/>
  <c r="G49" i="6"/>
  <c r="G48" i="6"/>
  <c r="G47" i="6"/>
  <c r="G46" i="6"/>
  <c r="G55" i="6"/>
  <c r="G56" i="6"/>
  <c r="G57" i="6"/>
  <c r="G58" i="6"/>
  <c r="G46" i="4"/>
  <c r="G49" i="4"/>
  <c r="G48" i="4"/>
  <c r="G18" i="13"/>
  <c r="G19" i="13"/>
  <c r="G20" i="13"/>
  <c r="E21" i="13"/>
  <c r="G22" i="13"/>
  <c r="G23" i="13"/>
  <c r="G42" i="10" l="1"/>
  <c r="H20" i="17"/>
  <c r="H20" i="5"/>
  <c r="G45" i="4" l="1"/>
  <c r="G24" i="14" l="1"/>
  <c r="G23" i="14"/>
  <c r="G12" i="14"/>
  <c r="G11" i="13"/>
  <c r="G12" i="10"/>
  <c r="G14" i="9"/>
  <c r="G13" i="8"/>
  <c r="G13" i="7"/>
  <c r="H9" i="17"/>
  <c r="H8" i="17"/>
  <c r="H9" i="5"/>
  <c r="H8" i="5"/>
  <c r="G15" i="6"/>
  <c r="G16" i="11"/>
  <c r="H36" i="17" l="1"/>
  <c r="H33" i="17"/>
  <c r="H30" i="17"/>
  <c r="H31" i="17"/>
  <c r="H19" i="17"/>
  <c r="H13" i="17"/>
  <c r="H12" i="17"/>
  <c r="H7" i="17"/>
  <c r="H6" i="17"/>
  <c r="H5" i="17"/>
  <c r="H33" i="5"/>
  <c r="H19" i="5"/>
  <c r="H7" i="5"/>
  <c r="H36" i="5"/>
  <c r="H30" i="5"/>
  <c r="H13" i="5"/>
  <c r="H12" i="5"/>
  <c r="H6" i="5"/>
  <c r="H5" i="5"/>
  <c r="G24" i="9"/>
  <c r="G32" i="9"/>
  <c r="G30" i="9"/>
  <c r="G33" i="9"/>
  <c r="G29" i="9"/>
  <c r="G22" i="9"/>
  <c r="G25" i="9"/>
  <c r="G21" i="9"/>
  <c r="H32" i="17" l="1"/>
  <c r="H38" i="17" s="1"/>
  <c r="H31" i="5"/>
  <c r="H32" i="5"/>
  <c r="G20" i="14"/>
  <c r="G21" i="14"/>
  <c r="G19" i="14"/>
  <c r="E22" i="14"/>
  <c r="G24" i="11"/>
  <c r="G26" i="11"/>
  <c r="G27" i="11"/>
  <c r="G23" i="11"/>
  <c r="G32" i="11"/>
  <c r="G34" i="11"/>
  <c r="G35" i="11"/>
  <c r="G31" i="11"/>
  <c r="G28" i="10"/>
  <c r="G30" i="10"/>
  <c r="G31" i="10"/>
  <c r="G27" i="10"/>
  <c r="G20" i="10"/>
  <c r="G22" i="10"/>
  <c r="G23" i="10"/>
  <c r="G19" i="10"/>
  <c r="G31" i="8"/>
  <c r="G23" i="8"/>
  <c r="G31" i="7"/>
  <c r="G23" i="7"/>
  <c r="G26" i="6"/>
  <c r="G35" i="6"/>
  <c r="G36" i="6"/>
  <c r="G27" i="6"/>
  <c r="G21" i="8"/>
  <c r="G24" i="8"/>
  <c r="G28" i="8"/>
  <c r="G29" i="8"/>
  <c r="G32" i="8"/>
  <c r="G20" i="8"/>
  <c r="G9" i="8"/>
  <c r="G10" i="8"/>
  <c r="G11" i="8"/>
  <c r="G12" i="8"/>
  <c r="G15" i="8"/>
  <c r="G29" i="7"/>
  <c r="G32" i="7"/>
  <c r="G28" i="7"/>
  <c r="G21" i="7"/>
  <c r="G24" i="7"/>
  <c r="G20" i="7"/>
  <c r="G8" i="7"/>
  <c r="G9" i="7"/>
  <c r="G10" i="7"/>
  <c r="G11" i="7"/>
  <c r="G32" i="6"/>
  <c r="G31" i="6"/>
  <c r="G23" i="6"/>
  <c r="G22" i="6"/>
  <c r="G7" i="6"/>
  <c r="G11" i="6"/>
  <c r="G18" i="6"/>
  <c r="G39" i="6"/>
  <c r="G40" i="6"/>
  <c r="G43" i="6"/>
  <c r="G61" i="6"/>
  <c r="G15" i="4"/>
  <c r="G26" i="4"/>
  <c r="G34" i="4"/>
  <c r="G33" i="4"/>
  <c r="G25" i="4"/>
  <c r="G22" i="4"/>
  <c r="G23" i="4"/>
  <c r="G30" i="4"/>
  <c r="G31" i="4"/>
  <c r="G7" i="4"/>
  <c r="H38" i="5" l="1"/>
  <c r="G46" i="14"/>
  <c r="G10" i="14"/>
  <c r="G49" i="14"/>
  <c r="G44" i="14"/>
  <c r="G43" i="14"/>
  <c r="G28" i="14"/>
  <c r="G27" i="14"/>
  <c r="G15" i="14"/>
  <c r="G11" i="14"/>
  <c r="G9" i="14"/>
  <c r="G8" i="14"/>
  <c r="G7" i="14"/>
  <c r="G6" i="14"/>
  <c r="G45" i="13"/>
  <c r="G48" i="13"/>
  <c r="G43" i="13"/>
  <c r="G42" i="13"/>
  <c r="G14" i="13"/>
  <c r="G10" i="13"/>
  <c r="G9" i="13"/>
  <c r="G8" i="13"/>
  <c r="G7" i="13"/>
  <c r="G6" i="13"/>
  <c r="G45" i="14" l="1"/>
  <c r="G51" i="14" s="1"/>
  <c r="G44" i="13"/>
  <c r="G50" i="13" s="1"/>
  <c r="E33" i="11" l="1"/>
  <c r="E25" i="11"/>
  <c r="E29" i="10"/>
  <c r="E21" i="10"/>
  <c r="E31" i="9"/>
  <c r="E23" i="9"/>
  <c r="E30" i="8"/>
  <c r="E22" i="8"/>
  <c r="E30" i="7"/>
  <c r="E22" i="7"/>
  <c r="E34" i="6"/>
  <c r="E25" i="6"/>
  <c r="E24" i="4"/>
  <c r="G14" i="4"/>
  <c r="G13" i="4"/>
  <c r="G56" i="11" l="1"/>
  <c r="G7" i="11"/>
  <c r="G8" i="11"/>
  <c r="G9" i="11"/>
  <c r="G10" i="11"/>
  <c r="G11" i="11"/>
  <c r="G12" i="11"/>
  <c r="G13" i="11"/>
  <c r="G14" i="11"/>
  <c r="G15" i="11"/>
  <c r="G60" i="11"/>
  <c r="G55" i="11"/>
  <c r="G54" i="11"/>
  <c r="G42" i="11"/>
  <c r="G39" i="11"/>
  <c r="G38" i="11"/>
  <c r="G19" i="11"/>
  <c r="G6" i="11"/>
  <c r="G54" i="10"/>
  <c r="G58" i="10"/>
  <c r="G53" i="10"/>
  <c r="G52" i="10"/>
  <c r="G41" i="10"/>
  <c r="G38" i="10"/>
  <c r="G35" i="10"/>
  <c r="G34" i="10"/>
  <c r="G15" i="10"/>
  <c r="G11" i="10"/>
  <c r="G10" i="10"/>
  <c r="G9" i="10"/>
  <c r="G8" i="10"/>
  <c r="G7" i="10"/>
  <c r="G6" i="10"/>
  <c r="G55" i="9"/>
  <c r="G9" i="9"/>
  <c r="G10" i="9"/>
  <c r="G11" i="9"/>
  <c r="G12" i="9"/>
  <c r="G58" i="9"/>
  <c r="G53" i="9"/>
  <c r="G52" i="9"/>
  <c r="G40" i="9"/>
  <c r="G37" i="9"/>
  <c r="G36" i="9"/>
  <c r="G17" i="9"/>
  <c r="G13" i="9"/>
  <c r="G8" i="9"/>
  <c r="G7" i="9"/>
  <c r="G6" i="9"/>
  <c r="G54" i="8"/>
  <c r="G57" i="8"/>
  <c r="G52" i="8"/>
  <c r="G51" i="8"/>
  <c r="G39" i="8"/>
  <c r="G36" i="8"/>
  <c r="G35" i="8"/>
  <c r="G16" i="8"/>
  <c r="G8" i="8"/>
  <c r="G7" i="8"/>
  <c r="G6" i="8"/>
  <c r="G53" i="7"/>
  <c r="G52" i="7"/>
  <c r="G57" i="7"/>
  <c r="G51" i="7"/>
  <c r="G39" i="7"/>
  <c r="G36" i="7"/>
  <c r="G35" i="7"/>
  <c r="G16" i="7"/>
  <c r="G12" i="7"/>
  <c r="G7" i="7"/>
  <c r="G6" i="7"/>
  <c r="G6" i="6"/>
  <c r="G63" i="6" l="1"/>
  <c r="G54" i="7"/>
  <c r="G59" i="7" s="1"/>
  <c r="G57" i="11"/>
  <c r="G62" i="11" s="1"/>
  <c r="G55" i="10"/>
  <c r="G60" i="10" s="1"/>
  <c r="G54" i="9"/>
  <c r="G60" i="9" s="1"/>
  <c r="G53" i="8"/>
  <c r="G59" i="8" s="1"/>
  <c r="G11" i="4" l="1"/>
  <c r="G10" i="4"/>
  <c r="G18" i="4" l="1"/>
  <c r="G12" i="4" l="1"/>
  <c r="G59" i="4" l="1"/>
  <c r="G56" i="4"/>
  <c r="G55" i="4"/>
  <c r="G54" i="4"/>
  <c r="G53" i="4"/>
  <c r="G51" i="4"/>
  <c r="G50" i="4"/>
  <c r="G47" i="4"/>
  <c r="G44" i="4"/>
  <c r="G41" i="4"/>
  <c r="G38" i="4"/>
  <c r="G37" i="4"/>
  <c r="G9" i="4"/>
  <c r="G8" i="4"/>
  <c r="G6" i="4"/>
  <c r="G61" i="4" l="1"/>
  <c r="D5" i="16" s="1"/>
</calcChain>
</file>

<file path=xl/sharedStrings.xml><?xml version="1.0" encoding="utf-8"?>
<sst xmlns="http://schemas.openxmlformats.org/spreadsheetml/2006/main" count="918" uniqueCount="124">
  <si>
    <t>Cena celkem bez DPH</t>
  </si>
  <si>
    <t/>
  </si>
  <si>
    <t>kus</t>
  </si>
  <si>
    <t>m2</t>
  </si>
  <si>
    <t xml:space="preserve">Ostatní konstrukce a práce </t>
  </si>
  <si>
    <t>Odstranění bednění základových patek</t>
  </si>
  <si>
    <t>m3</t>
  </si>
  <si>
    <t>Zakládání</t>
  </si>
  <si>
    <t>t</t>
  </si>
  <si>
    <t>ks</t>
  </si>
  <si>
    <t xml:space="preserve">Bourací práce </t>
  </si>
  <si>
    <t xml:space="preserve">Připravné práce </t>
  </si>
  <si>
    <t>Množství</t>
  </si>
  <si>
    <t>MJ</t>
  </si>
  <si>
    <t>celek</t>
  </si>
  <si>
    <t>Bednění základových patek</t>
  </si>
  <si>
    <t>Koš + montáž</t>
  </si>
  <si>
    <t xml:space="preserve">Postavební úklid </t>
  </si>
  <si>
    <t>Poplatek za uložení na skládce (skládkovné) zeminy a kamení  - výměnná vrstva + odvoz na skládku</t>
  </si>
  <si>
    <t xml:space="preserve">Montáž zábradlí </t>
  </si>
  <si>
    <t>Kompletní montáž zábradlí včetně kompletace a opravných nátěrů</t>
  </si>
  <si>
    <t>Dodávka zábradlí včetně PKO a dopravy na staveniště</t>
  </si>
  <si>
    <t>m</t>
  </si>
  <si>
    <r>
      <rPr>
        <b/>
        <sz val="11"/>
        <color theme="1"/>
        <rFont val="Calibri"/>
        <family val="2"/>
        <charset val="238"/>
        <scheme val="minor"/>
      </rPr>
      <t>(A) Zábradlí Jednoduché</t>
    </r>
    <r>
      <rPr>
        <sz val="11"/>
        <color theme="1"/>
        <rFont val="Calibri"/>
        <family val="2"/>
        <charset val="238"/>
        <scheme val="minor"/>
      </rPr>
      <t xml:space="preserve"> – standardní rozměr zábradlí je 5,44m ostatní rozměry se vždy přizpůsobují dle standardu DPO. 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</si>
  <si>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2,78m</t>
    </r>
  </si>
  <si>
    <r>
      <rPr>
        <b/>
        <sz val="11"/>
        <color theme="1"/>
        <rFont val="Calibri"/>
        <family val="2"/>
        <charset val="238"/>
        <scheme val="minor"/>
      </rPr>
      <t>Dočasné dopravní značení</t>
    </r>
    <r>
      <rPr>
        <sz val="11"/>
        <color theme="1"/>
        <rFont val="Calibri"/>
        <family val="2"/>
        <charset val="238"/>
        <scheme val="minor"/>
      </rPr>
      <t xml:space="preserve"> - "Součástí prací je zajištění provozu zařízení pro dočasné dopravní značení, " osazení dopravních značek a jejich udržování v řádném stavu (údržba značení po dobu stavby), demontáž+uvedení dopravního značení do původního stavu</t>
    </r>
  </si>
  <si>
    <t xml:space="preserve">Výměra zábradlí </t>
  </si>
  <si>
    <r>
      <t xml:space="preserve">Bezpečnostní opatření + nájmy ploch - </t>
    </r>
    <r>
      <rPr>
        <sz val="11"/>
        <color theme="1"/>
        <rFont val="Calibri"/>
        <family val="2"/>
        <charset val="238"/>
        <scheme val="minor"/>
      </rPr>
      <t>(zábrany, Z4, a podobně.)</t>
    </r>
  </si>
  <si>
    <t xml:space="preserve">Jednotková cena </t>
  </si>
  <si>
    <t>Cena celkem (CZK)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</si>
  <si>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1,42m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</si>
  <si>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1,36m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</si>
  <si>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1,02m</t>
    </r>
  </si>
  <si>
    <t>Zastávka: Dům Energetiky</t>
  </si>
  <si>
    <t>Zastávka: Hlavní třída</t>
  </si>
  <si>
    <t>Zastávka: Karpatská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</si>
  <si>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2,72m</t>
    </r>
  </si>
  <si>
    <r>
      <t xml:space="preserve">(B) Zábradlí s výplní (sklo) - </t>
    </r>
    <r>
      <rPr>
        <sz val="11"/>
        <color theme="1"/>
        <rFont val="Calibri"/>
        <family val="2"/>
        <charset val="238"/>
        <scheme val="minor"/>
      </rPr>
      <t>zkrácený rozměr zábradlí je 1,36m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</si>
  <si>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5,44m.</t>
    </r>
  </si>
  <si>
    <r>
      <rPr>
        <b/>
        <sz val="11"/>
        <color theme="1"/>
        <rFont val="Calibri"/>
        <family val="2"/>
        <charset val="238"/>
        <scheme val="minor"/>
      </rPr>
      <t xml:space="preserve">(C) Zábradlí s výplní (sklo) + opěrák, koš </t>
    </r>
    <r>
      <rPr>
        <sz val="11"/>
        <color theme="1"/>
        <rFont val="Calibri"/>
        <family val="2"/>
        <charset val="238"/>
        <scheme val="minor"/>
      </rPr>
      <t xml:space="preserve">– standardní rozměr zábradlí je 5,44m ostatní rozměry se vždy přizpůsobují dle standardu DPO. </t>
    </r>
  </si>
  <si>
    <t>Zastávka: Most Čs. Armády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</si>
  <si>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0,76m</t>
    </r>
  </si>
  <si>
    <t>Zastávka: Kpt. Vajdy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</si>
  <si>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4,08m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</si>
  <si>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1,12m</t>
    </r>
  </si>
  <si>
    <t>Zastávka: ÚMOb Jih</t>
  </si>
  <si>
    <r>
      <rPr>
        <b/>
        <sz val="11"/>
        <color theme="1"/>
        <rFont val="Calibri"/>
        <family val="2"/>
        <charset val="238"/>
        <scheme val="minor"/>
      </rPr>
      <t>(C) Zábradlí s výplní (žebrované)+ sklo</t>
    </r>
    <r>
      <rPr>
        <sz val="11"/>
        <color theme="1"/>
        <rFont val="Calibri"/>
        <family val="2"/>
        <charset val="238"/>
        <scheme val="minor"/>
      </rPr>
      <t xml:space="preserve"> – tento typ zábradlí tvoří hlavní dominantu takzvanou panoramu Ostravy.Délka 5,44m.</t>
    </r>
  </si>
  <si>
    <r>
      <rPr>
        <b/>
        <sz val="11"/>
        <color theme="1"/>
        <rFont val="Calibri"/>
        <family val="2"/>
        <charset val="238"/>
        <scheme val="minor"/>
      </rPr>
      <t>(B)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5,5m.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</si>
  <si>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standardní rozměr zábradlí je 5,44m ostatní rozměry se vždy přizpůsobují dle standardu DPO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</si>
  <si>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4,14m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</si>
  <si>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5,5m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</si>
  <si>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5,5m.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</si>
  <si>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1,36m.</t>
    </r>
  </si>
  <si>
    <r>
      <t xml:space="preserve">(C) Zábradlí s výplní (sklo) - </t>
    </r>
    <r>
      <rPr>
        <sz val="11"/>
        <color theme="1"/>
        <rFont val="Calibri"/>
        <family val="2"/>
        <charset val="238"/>
        <scheme val="minor"/>
      </rPr>
      <t>zkrácený rozměr zábradlí 2,72m</t>
    </r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</si>
  <si>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 xml:space="preserve"> rozměr zábradlí je 5,5m</t>
    </r>
  </si>
  <si>
    <r>
      <t>(C) Zábradlí s výplní (sklo) -</t>
    </r>
    <r>
      <rPr>
        <sz val="11"/>
        <color theme="1"/>
        <rFont val="Calibri"/>
        <family val="2"/>
        <charset val="238"/>
        <scheme val="minor"/>
      </rPr>
      <t xml:space="preserve"> rozměr zábradlí 5,5m</t>
    </r>
  </si>
  <si>
    <r>
      <rPr>
        <b/>
        <sz val="11"/>
        <color theme="1"/>
        <rFont val="Calibri"/>
        <family val="2"/>
        <charset val="238"/>
        <scheme val="minor"/>
      </rPr>
      <t>(C) Zábradlí s výplní (žebrované) + sklo</t>
    </r>
    <r>
      <rPr>
        <sz val="11"/>
        <color theme="1"/>
        <rFont val="Calibri"/>
        <family val="2"/>
        <charset val="238"/>
        <scheme val="minor"/>
      </rPr>
      <t xml:space="preserve"> – tento typ zábradlí tvoří hlavní dominantu takzvanou panoramu Ostravy.Délka 5,44m.</t>
    </r>
  </si>
  <si>
    <r>
      <t>(C) Zábradlí s výplní (sklo) -</t>
    </r>
    <r>
      <rPr>
        <sz val="11"/>
        <color theme="1"/>
        <rFont val="Calibri"/>
        <family val="2"/>
        <charset val="238"/>
        <scheme val="minor"/>
      </rPr>
      <t xml:space="preserve"> rozměr zábradlí 5,44m</t>
    </r>
  </si>
  <si>
    <r>
      <rPr>
        <b/>
        <sz val="11"/>
        <color theme="1"/>
        <rFont val="Calibri"/>
        <family val="2"/>
        <charset val="238"/>
        <scheme val="minor"/>
      </rPr>
      <t>(C) Zábradlí s výplní (žebrované) + sklo + opěrák</t>
    </r>
    <r>
      <rPr>
        <sz val="11"/>
        <color theme="1"/>
        <rFont val="Calibri"/>
        <family val="2"/>
        <charset val="238"/>
        <scheme val="minor"/>
      </rPr>
      <t xml:space="preserve"> – tento typ zábradlí tvoří hlavní dominantu takzvanou panoramu Ostravy.Délka 5,44m.</t>
    </r>
  </si>
  <si>
    <r>
      <rPr>
        <b/>
        <sz val="11"/>
        <color theme="1"/>
        <rFont val="Calibri"/>
        <family val="2"/>
        <charset val="238"/>
        <scheme val="minor"/>
      </rPr>
      <t>(C) Zábradlí s výplní (skleněné) + opěrák</t>
    </r>
    <r>
      <rPr>
        <sz val="11"/>
        <color theme="1"/>
        <rFont val="Calibri"/>
        <family val="2"/>
        <charset val="238"/>
        <scheme val="minor"/>
      </rPr>
      <t xml:space="preserve"> - délka 5,5m.</t>
    </r>
  </si>
  <si>
    <t xml:space="preserve">L přístřešek </t>
  </si>
  <si>
    <t>počet modulů</t>
  </si>
  <si>
    <t>počet sloupů</t>
  </si>
  <si>
    <t>Zastávka: Hrabůvka Poliklinika</t>
  </si>
  <si>
    <t>Zastávka: Antonína Poledníka</t>
  </si>
  <si>
    <r>
      <rPr>
        <b/>
        <sz val="11"/>
        <color theme="1"/>
        <rFont val="Calibri"/>
        <family val="2"/>
        <charset val="238"/>
        <scheme val="minor"/>
      </rPr>
      <t>(C) Zábradlí s výplní (sklo)</t>
    </r>
    <r>
      <rPr>
        <sz val="11"/>
        <color theme="1"/>
        <rFont val="Calibri"/>
        <family val="2"/>
        <charset val="238"/>
        <scheme val="minor"/>
      </rPr>
      <t xml:space="preserve"> – Délka 2,78m.</t>
    </r>
  </si>
  <si>
    <t>Zastávka: Václava Jiříkovského</t>
  </si>
  <si>
    <r>
      <t xml:space="preserve">(A) Zábradlí Jedoduché - </t>
    </r>
    <r>
      <rPr>
        <sz val="11"/>
        <color theme="1"/>
        <rFont val="Calibri"/>
        <family val="2"/>
        <charset val="238"/>
        <scheme val="minor"/>
      </rPr>
      <t>zkrácený rozměr zábradlí je 1,08m</t>
    </r>
  </si>
  <si>
    <t>Celkem</t>
  </si>
  <si>
    <t>Bez bočnic</t>
  </si>
  <si>
    <t>Počet sloupů</t>
  </si>
  <si>
    <t>Lavička</t>
  </si>
  <si>
    <t>Opěrák</t>
  </si>
  <si>
    <t>Poplatek za uložení na skládce (skládkovné)beton  + odvoz na skládku</t>
  </si>
  <si>
    <t>Rozebrání betonové dlažby v tloušťce 8 cm</t>
  </si>
  <si>
    <t xml:space="preserve">Zemní práce </t>
  </si>
  <si>
    <t xml:space="preserve">Opěrák </t>
  </si>
  <si>
    <t xml:space="preserve">S bočnicemi </t>
  </si>
  <si>
    <t>Zastávka: Hrabůvka kostel</t>
  </si>
  <si>
    <t>S reklamní plochou</t>
  </si>
  <si>
    <t>S bočnicemi</t>
  </si>
  <si>
    <t>Celková cena díla bez DPH</t>
  </si>
  <si>
    <t>Výměna přístřešku směr Centrum (Dodávka +montáž) 6-ti modulový</t>
  </si>
  <si>
    <t>Zastávka: Sport Aréna ulice Ruská</t>
  </si>
  <si>
    <t>Obsyp pod základové konstrukce se zhutněním z netříděného štěrkopísku</t>
  </si>
  <si>
    <t xml:space="preserve">Základové patky z betonu tř. C 20/25 - XC2, XF2 </t>
  </si>
  <si>
    <t>Základové patky z betonu tř. C 20/25 - XC2, XF2</t>
  </si>
  <si>
    <t>Pokládka živičného krytu v tloušťce 15 cm ručně</t>
  </si>
  <si>
    <t>Zemni práce - zábradlí + přístřešky</t>
  </si>
  <si>
    <t>Obsyp  základové konstrukce se zhutněním z netříděného štěrkopísku</t>
  </si>
  <si>
    <t>Obsyp základové konstrukce se zhutněním z netříděného štěrkopísku</t>
  </si>
  <si>
    <r>
      <t xml:space="preserve">Zemni práce - </t>
    </r>
    <r>
      <rPr>
        <b/>
        <sz val="11"/>
        <color theme="1"/>
        <rFont val="Calibri"/>
        <family val="2"/>
        <charset val="238"/>
        <scheme val="minor"/>
      </rPr>
      <t>zábradlí + přístřešky</t>
    </r>
  </si>
  <si>
    <t xml:space="preserve">Odkopávky a prokopávky v hornině třídy těžitelnosti II,včetně naložení </t>
  </si>
  <si>
    <t>Bourání betonu patek zábradlí a obrub,včetně naložení</t>
  </si>
  <si>
    <t>Výsprávky obrub podél mobiliáře, včetně betonu a spárování</t>
  </si>
  <si>
    <t>Pokládka betonové dlažby v tloušťce 8 cm,včetně podsypu dořezů a pískování</t>
  </si>
  <si>
    <t>Nová zámková dlažba tl.8 cm  20% plochy</t>
  </si>
  <si>
    <t xml:space="preserve">Odstranění živičného krytu v tloušťce 15 cm </t>
  </si>
  <si>
    <t>Poplatek za uložení na skládce (skládkovné)zivice  + odvoz na skládku</t>
  </si>
  <si>
    <t>Řezání žívice tl.15cm</t>
  </si>
  <si>
    <t xml:space="preserve">Živičné zálivky </t>
  </si>
  <si>
    <t>Pokládka betonové dlažby v tloušťce 8 cm,včetně podsypu, dořezů a pískování</t>
  </si>
  <si>
    <t>Výměna přístřešku směr Centrum  (Dodávka +montáž) 6 modulů</t>
  </si>
  <si>
    <t>Výměna přístřešku směr Mariánské hory (Dodávka +montáž) 6 modulů</t>
  </si>
  <si>
    <t>Demontáž stávajicího  mobiliáře, včetně odvozu na skládku.</t>
  </si>
  <si>
    <t>Bourání betonu patek zábradlí a obrub, včetně naložení</t>
  </si>
  <si>
    <r>
      <t>Demontáž stávajicího přístřešku, včetně odvozu na skládku.</t>
    </r>
    <r>
      <rPr>
        <b/>
        <sz val="11"/>
        <color theme="1"/>
        <rFont val="Calibri"/>
        <family val="2"/>
        <charset val="238"/>
        <scheme val="minor"/>
      </rPr>
      <t>(Necenit není majetkem DPO)</t>
    </r>
  </si>
  <si>
    <r>
      <t>Demontáž stávajicího přístřešku, včetně odvozu na skládku.(</t>
    </r>
    <r>
      <rPr>
        <b/>
        <i/>
        <sz val="11"/>
        <color theme="1"/>
        <rFont val="Calibri"/>
        <family val="2"/>
        <charset val="238"/>
        <scheme val="minor"/>
      </rPr>
      <t>Necenit není majetkem DPO</t>
    </r>
    <r>
      <rPr>
        <sz val="11"/>
        <color theme="1"/>
        <rFont val="Calibri"/>
        <family val="2"/>
        <charset val="238"/>
        <scheme val="minor"/>
      </rPr>
      <t>)</t>
    </r>
  </si>
  <si>
    <t>Demontáž stávajicího mobiliáře, včetně odvozu na skládku.</t>
  </si>
  <si>
    <t>Výměna přístřešku směr Vřesinská (Dodávka +montáž) 3 moduly</t>
  </si>
  <si>
    <t>Výměna přístřešku směr Centrum (Dodávka +montáž) 6 modulů</t>
  </si>
  <si>
    <t>Výměna přístřešku směr Zábřeh (Dodávka +montáž) 3 moduly</t>
  </si>
  <si>
    <t>Výměna přístřešku směr centrum (Dodávka +montáž) 6 modulů</t>
  </si>
  <si>
    <t>Kompletní montáž zábradlí, včetně kompletace a opravných nátěrů</t>
  </si>
  <si>
    <t>Výměna přístřešku směr Nádraží Vítkovice (Dodávka +montáž) 6 modulů</t>
  </si>
  <si>
    <t>Výměna přístřešku směr Zábřeh pošta (Dodávka +montáž) 6 modulů</t>
  </si>
  <si>
    <t>Výměna přístřešku směr Zábřeh (Dodávka +montáž) 6 modulů</t>
  </si>
  <si>
    <t>Výměna přístřešku směr Vítkovice (Dodávka +montáž) 6 modulů</t>
  </si>
  <si>
    <t>Výměna přístřešku směr Výškovice (Dodávka +montáž) 6 modulů</t>
  </si>
  <si>
    <t>Kompletní montáž zábradlí včetně, kompletace a opravných nátěrů</t>
  </si>
  <si>
    <t>Rozebrání živičného krytu v tloušťce 15 cm celoplošné</t>
  </si>
  <si>
    <t>Pokládka živičného krytu v tloušťce 15 cm ručně celoplošné</t>
  </si>
  <si>
    <t>Výměna přístřešku směr Vítkovice (Dodávka +montáž) 9 modulů</t>
  </si>
  <si>
    <t>Výměna přístřešku směr Dubina (Dodávka +montáž) 3 moduly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</si>
</sst>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rgb="FF969696"/>
      </left>
      <right style="hair">
        <color rgb="FF96969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4" fillId="2" borderId="0" applyNumberFormat="0" applyBorder="0" applyAlignment="0" applyProtection="0"/>
  </cellStyleXfs>
  <cellXfs count="156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16" fillId="0" borderId="0" xfId="0" applyFont="1"/>
    <xf numFmtId="2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0" xfId="0" applyFont="1"/>
    <xf numFmtId="2" fontId="15" fillId="0" borderId="4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 wrapText="1"/>
    </xf>
    <xf numFmtId="2" fontId="15" fillId="3" borderId="4" xfId="2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2" fillId="0" borderId="4" xfId="0" applyFont="1" applyBorder="1" applyAlignment="1">
      <alignment wrapText="1"/>
    </xf>
    <xf numFmtId="0" fontId="15" fillId="0" borderId="4" xfId="0" applyFont="1" applyBorder="1"/>
    <xf numFmtId="0" fontId="15" fillId="0" borderId="11" xfId="0" applyFont="1" applyBorder="1"/>
    <xf numFmtId="0" fontId="12" fillId="0" borderId="0" xfId="0" applyFont="1"/>
    <xf numFmtId="0" fontId="15" fillId="0" borderId="11" xfId="0" applyFont="1" applyBorder="1" applyAlignment="1">
      <alignment wrapText="1"/>
    </xf>
    <xf numFmtId="0" fontId="12" fillId="0" borderId="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5" fillId="0" borderId="13" xfId="0" applyFont="1" applyBorder="1"/>
    <xf numFmtId="0" fontId="15" fillId="0" borderId="14" xfId="0" applyFont="1" applyBorder="1" applyAlignment="1">
      <alignment horizontal="left" vertical="center" wrapText="1"/>
    </xf>
    <xf numFmtId="0" fontId="15" fillId="0" borderId="14" xfId="0" applyFont="1" applyBorder="1"/>
    <xf numFmtId="164" fontId="12" fillId="0" borderId="4" xfId="1" applyNumberFormat="1" applyFont="1" applyBorder="1" applyAlignment="1">
      <alignment wrapText="1"/>
    </xf>
    <xf numFmtId="49" fontId="12" fillId="0" borderId="8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/>
    <xf numFmtId="0" fontId="18" fillId="0" borderId="4" xfId="0" applyFont="1" applyBorder="1" applyAlignment="1">
      <alignment horizontal="left"/>
    </xf>
    <xf numFmtId="0" fontId="18" fillId="0" borderId="5" xfId="0" applyFont="1" applyBorder="1"/>
    <xf numFmtId="0" fontId="18" fillId="0" borderId="6" xfId="0" applyFont="1" applyBorder="1" applyAlignment="1">
      <alignment horizontal="left" vertical="center"/>
    </xf>
    <xf numFmtId="0" fontId="12" fillId="0" borderId="5" xfId="0" applyFont="1" applyBorder="1"/>
    <xf numFmtId="0" fontId="12" fillId="0" borderId="6" xfId="0" applyFont="1" applyBorder="1" applyAlignment="1">
      <alignment horizontal="center"/>
    </xf>
    <xf numFmtId="0" fontId="12" fillId="0" borderId="8" xfId="0" applyFont="1" applyBorder="1"/>
    <xf numFmtId="0" fontId="12" fillId="0" borderId="4" xfId="0" applyFont="1" applyBorder="1" applyAlignment="1">
      <alignment horizontal="center"/>
    </xf>
    <xf numFmtId="164" fontId="12" fillId="0" borderId="9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10" xfId="0" applyFont="1" applyBorder="1"/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0" borderId="10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2" xfId="0" applyFont="1" applyBorder="1"/>
    <xf numFmtId="0" fontId="12" fillId="0" borderId="1" xfId="0" applyFont="1" applyBorder="1"/>
    <xf numFmtId="0" fontId="12" fillId="0" borderId="4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center"/>
    </xf>
    <xf numFmtId="164" fontId="12" fillId="0" borderId="4" xfId="1" applyNumberFormat="1" applyFont="1" applyBorder="1" applyAlignment="1">
      <alignment vertical="center" wrapText="1"/>
    </xf>
    <xf numFmtId="164" fontId="12" fillId="0" borderId="9" xfId="0" applyNumberFormat="1" applyFont="1" applyBorder="1" applyAlignment="1">
      <alignment vertical="center"/>
    </xf>
    <xf numFmtId="164" fontId="12" fillId="0" borderId="11" xfId="1" applyNumberFormat="1" applyFont="1" applyBorder="1" applyAlignment="1">
      <alignment vertical="center" wrapText="1"/>
    </xf>
    <xf numFmtId="164" fontId="12" fillId="0" borderId="12" xfId="0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164" fontId="12" fillId="0" borderId="0" xfId="1" applyNumberFormat="1" applyFont="1" applyBorder="1" applyAlignment="1">
      <alignment vertical="center" wrapText="1"/>
    </xf>
    <xf numFmtId="164" fontId="12" fillId="0" borderId="6" xfId="1" applyNumberFormat="1" applyFont="1" applyBorder="1" applyAlignment="1">
      <alignment vertical="center" wrapText="1"/>
    </xf>
    <xf numFmtId="164" fontId="12" fillId="0" borderId="0" xfId="1" applyNumberFormat="1" applyFont="1" applyAlignment="1">
      <alignment vertical="center" wrapText="1"/>
    </xf>
    <xf numFmtId="164" fontId="15" fillId="0" borderId="14" xfId="1" applyNumberFormat="1" applyFont="1" applyBorder="1" applyAlignment="1">
      <alignment vertical="center"/>
    </xf>
    <xf numFmtId="164" fontId="15" fillId="0" borderId="15" xfId="0" applyNumberFormat="1" applyFont="1" applyBorder="1" applyAlignment="1">
      <alignment vertical="center"/>
    </xf>
    <xf numFmtId="0" fontId="11" fillId="0" borderId="11" xfId="0" applyFont="1" applyBorder="1"/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64" fontId="15" fillId="0" borderId="6" xfId="1" applyNumberFormat="1" applyFont="1" applyBorder="1" applyAlignment="1">
      <alignment vertical="center" wrapText="1"/>
    </xf>
    <xf numFmtId="164" fontId="15" fillId="0" borderId="7" xfId="0" applyNumberFormat="1" applyFont="1" applyBorder="1" applyAlignment="1">
      <alignment vertical="center" wrapText="1"/>
    </xf>
    <xf numFmtId="164" fontId="15" fillId="0" borderId="6" xfId="1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wrapText="1"/>
    </xf>
    <xf numFmtId="164" fontId="10" fillId="0" borderId="6" xfId="1" applyNumberFormat="1" applyFont="1" applyBorder="1" applyAlignment="1">
      <alignment wrapText="1"/>
    </xf>
    <xf numFmtId="164" fontId="10" fillId="0" borderId="7" xfId="0" applyNumberFormat="1" applyFont="1" applyBorder="1" applyAlignment="1">
      <alignment wrapText="1"/>
    </xf>
    <xf numFmtId="164" fontId="10" fillId="0" borderId="4" xfId="1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164" fontId="10" fillId="0" borderId="4" xfId="1" applyNumberFormat="1" applyFont="1" applyBorder="1"/>
    <xf numFmtId="164" fontId="10" fillId="0" borderId="9" xfId="0" applyNumberFormat="1" applyFont="1" applyBorder="1"/>
    <xf numFmtId="164" fontId="10" fillId="0" borderId="11" xfId="1" applyNumberFormat="1" applyFont="1" applyBorder="1"/>
    <xf numFmtId="164" fontId="10" fillId="0" borderId="12" xfId="0" applyNumberFormat="1" applyFont="1" applyBorder="1"/>
    <xf numFmtId="0" fontId="9" fillId="0" borderId="4" xfId="0" applyFont="1" applyBorder="1" applyAlignment="1">
      <alignment wrapText="1"/>
    </xf>
    <xf numFmtId="164" fontId="12" fillId="0" borderId="19" xfId="1" applyNumberFormat="1" applyFont="1" applyBorder="1" applyAlignment="1">
      <alignment vertical="center" wrapText="1"/>
    </xf>
    <xf numFmtId="164" fontId="12" fillId="0" borderId="20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0" fontId="0" fillId="0" borderId="21" xfId="0" applyBorder="1"/>
    <xf numFmtId="2" fontId="15" fillId="0" borderId="1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164" fontId="10" fillId="0" borderId="11" xfId="1" applyNumberFormat="1" applyFont="1" applyBorder="1" applyAlignment="1">
      <alignment wrapText="1"/>
    </xf>
    <xf numFmtId="164" fontId="10" fillId="0" borderId="18" xfId="0" applyNumberFormat="1" applyFont="1" applyBorder="1"/>
    <xf numFmtId="164" fontId="10" fillId="0" borderId="0" xfId="0" applyNumberFormat="1" applyFont="1" applyBorder="1"/>
    <xf numFmtId="164" fontId="10" fillId="0" borderId="7" xfId="0" applyNumberFormat="1" applyFont="1" applyBorder="1"/>
    <xf numFmtId="164" fontId="10" fillId="0" borderId="17" xfId="1" applyNumberFormat="1" applyFont="1" applyBorder="1" applyAlignment="1">
      <alignment wrapText="1"/>
    </xf>
    <xf numFmtId="0" fontId="9" fillId="0" borderId="17" xfId="0" applyFont="1" applyBorder="1" applyAlignment="1">
      <alignment horizontal="center"/>
    </xf>
    <xf numFmtId="164" fontId="10" fillId="0" borderId="17" xfId="1" applyNumberFormat="1" applyFont="1" applyBorder="1"/>
    <xf numFmtId="0" fontId="8" fillId="0" borderId="4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2" fontId="19" fillId="0" borderId="4" xfId="2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7" fillId="0" borderId="11" xfId="0" applyFont="1" applyBorder="1" applyAlignment="1">
      <alignment horizontal="center"/>
    </xf>
    <xf numFmtId="0" fontId="15" fillId="0" borderId="17" xfId="0" applyFont="1" applyBorder="1"/>
    <xf numFmtId="0" fontId="20" fillId="0" borderId="4" xfId="0" applyFont="1" applyBorder="1"/>
    <xf numFmtId="0" fontId="20" fillId="0" borderId="4" xfId="0" applyFont="1" applyBorder="1" applyAlignment="1">
      <alignment horizontal="center"/>
    </xf>
    <xf numFmtId="1" fontId="20" fillId="0" borderId="4" xfId="0" applyNumberFormat="1" applyFont="1" applyBorder="1" applyAlignment="1">
      <alignment horizontal="center" vertical="center"/>
    </xf>
    <xf numFmtId="0" fontId="20" fillId="0" borderId="0" xfId="0" applyFont="1"/>
    <xf numFmtId="0" fontId="20" fillId="0" borderId="8" xfId="0" applyFont="1" applyBorder="1"/>
    <xf numFmtId="164" fontId="20" fillId="0" borderId="4" xfId="1" applyNumberFormat="1" applyFont="1" applyBorder="1"/>
    <xf numFmtId="164" fontId="20" fillId="0" borderId="9" xfId="0" applyNumberFormat="1" applyFont="1" applyBorder="1"/>
    <xf numFmtId="0" fontId="15" fillId="0" borderId="4" xfId="0" applyFont="1" applyBorder="1" applyAlignment="1">
      <alignment horizontal="left" vertical="center" wrapText="1"/>
    </xf>
    <xf numFmtId="0" fontId="15" fillId="0" borderId="17" xfId="0" applyFont="1" applyBorder="1" applyAlignment="1">
      <alignment wrapText="1"/>
    </xf>
    <xf numFmtId="2" fontId="19" fillId="0" borderId="17" xfId="2" applyNumberFormat="1" applyFont="1" applyFill="1" applyBorder="1" applyAlignment="1">
      <alignment horizontal="center" vertical="center"/>
    </xf>
    <xf numFmtId="0" fontId="0" fillId="0" borderId="22" xfId="0" applyBorder="1"/>
    <xf numFmtId="0" fontId="18" fillId="0" borderId="23" xfId="0" applyFont="1" applyBorder="1"/>
    <xf numFmtId="0" fontId="10" fillId="0" borderId="23" xfId="0" applyFont="1" applyBorder="1" applyAlignment="1">
      <alignment horizontal="center"/>
    </xf>
    <xf numFmtId="0" fontId="10" fillId="0" borderId="23" xfId="0" applyFont="1" applyBorder="1" applyAlignment="1">
      <alignment wrapText="1"/>
    </xf>
    <xf numFmtId="164" fontId="10" fillId="0" borderId="23" xfId="1" applyNumberFormat="1" applyFont="1" applyBorder="1" applyAlignment="1">
      <alignment wrapText="1"/>
    </xf>
    <xf numFmtId="164" fontId="10" fillId="0" borderId="24" xfId="0" applyNumberFormat="1" applyFont="1" applyBorder="1" applyAlignment="1">
      <alignment wrapText="1"/>
    </xf>
    <xf numFmtId="0" fontId="0" fillId="0" borderId="25" xfId="0" applyBorder="1"/>
    <xf numFmtId="0" fontId="15" fillId="0" borderId="19" xfId="0" applyFont="1" applyBorder="1"/>
    <xf numFmtId="0" fontId="9" fillId="0" borderId="19" xfId="0" applyFont="1" applyBorder="1" applyAlignment="1">
      <alignment horizontal="center"/>
    </xf>
    <xf numFmtId="2" fontId="15" fillId="0" borderId="19" xfId="0" applyNumberFormat="1" applyFont="1" applyBorder="1" applyAlignment="1">
      <alignment horizontal="center" vertical="center"/>
    </xf>
    <xf numFmtId="164" fontId="10" fillId="0" borderId="19" xfId="1" applyNumberFormat="1" applyFont="1" applyBorder="1"/>
    <xf numFmtId="164" fontId="10" fillId="0" borderId="20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12" fillId="0" borderId="0" xfId="0" applyFont="1" applyBorder="1"/>
    <xf numFmtId="0" fontId="15" fillId="0" borderId="0" xfId="0" applyFont="1" applyBorder="1" applyAlignment="1">
      <alignment wrapText="1"/>
    </xf>
    <xf numFmtId="0" fontId="12" fillId="0" borderId="0" xfId="0" applyFont="1" applyBorder="1" applyAlignment="1">
      <alignment horizontal="center"/>
    </xf>
    <xf numFmtId="2" fontId="15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2" fontId="15" fillId="0" borderId="26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12" fillId="0" borderId="16" xfId="0" applyFont="1" applyBorder="1"/>
    <xf numFmtId="0" fontId="5" fillId="0" borderId="27" xfId="0" applyFont="1" applyBorder="1" applyAlignment="1">
      <alignment vertical="center" wrapText="1"/>
    </xf>
    <xf numFmtId="0" fontId="7" fillId="0" borderId="19" xfId="0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0" xfId="0" applyBorder="1" applyAlignment="1">
      <alignment horizontal="center"/>
    </xf>
  </cellXfs>
  <cellStyles count="3">
    <cellStyle name="Měna" xfId="1" builtinId="4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D6"/>
  <sheetViews>
    <sheetView workbookViewId="0">
      <selection activeCell="C11" sqref="C11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7" style="4" customWidth="1"/>
    <col min="4" max="4" width="13.109375" style="1" customWidth="1"/>
  </cols>
  <sheetData>
    <row r="2" spans="1:4" ht="21" x14ac:dyDescent="0.4">
      <c r="C2" s="8" t="s">
        <v>68</v>
      </c>
    </row>
    <row r="3" spans="1:4" ht="15" thickBot="1" x14ac:dyDescent="0.35"/>
    <row r="4" spans="1:4" ht="28.8" x14ac:dyDescent="0.3">
      <c r="A4" s="7"/>
      <c r="B4" s="35"/>
      <c r="C4" s="34"/>
      <c r="D4" s="75" t="s">
        <v>29</v>
      </c>
    </row>
    <row r="5" spans="1:4" ht="15" thickBot="1" x14ac:dyDescent="0.35">
      <c r="B5" s="41"/>
      <c r="C5" s="18" t="s">
        <v>81</v>
      </c>
      <c r="D5" s="59">
        <f>'Dům Energetiky'!G61+'Hrabůvka - Poliklinika'!H38+'Hrabůvka - Kostel'!H38+'Hlavní třída'!G63+Karpatská!G59+'Most Čs. armády'!G59+'Kpt. Vajdy'!G60+'ÚMOb Jih'!G60+'Sport Aréna'!G62+'Antonína Poledníka'!G50+'Václava Jiříkovského'!G51</f>
        <v>0</v>
      </c>
    </row>
    <row r="6" spans="1:4" x14ac:dyDescent="0.3">
      <c r="B6" s="19"/>
      <c r="C6" s="19"/>
      <c r="D6" s="61"/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62"/>
  <sheetViews>
    <sheetView topLeftCell="A43" workbookViewId="0">
      <selection activeCell="G62" sqref="G62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8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83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76" t="s">
        <v>23</v>
      </c>
      <c r="D6" s="38" t="s">
        <v>9</v>
      </c>
      <c r="E6" s="14">
        <v>10</v>
      </c>
      <c r="F6" s="56">
        <v>0</v>
      </c>
      <c r="G6" s="57">
        <f>E6*F6</f>
        <v>0</v>
      </c>
    </row>
    <row r="7" spans="1:7" ht="28.8" x14ac:dyDescent="0.3">
      <c r="B7" s="40"/>
      <c r="C7" s="76" t="s">
        <v>48</v>
      </c>
      <c r="D7" s="38" t="s">
        <v>9</v>
      </c>
      <c r="E7" s="14">
        <v>6</v>
      </c>
      <c r="F7" s="56">
        <v>0</v>
      </c>
      <c r="G7" s="57">
        <f t="shared" ref="G7:G17" si="0">E7*F7</f>
        <v>0</v>
      </c>
    </row>
    <row r="8" spans="1:7" x14ac:dyDescent="0.3">
      <c r="B8" s="40"/>
      <c r="C8" s="76" t="s">
        <v>51</v>
      </c>
      <c r="D8" s="77" t="s">
        <v>9</v>
      </c>
      <c r="E8" s="14">
        <v>2</v>
      </c>
      <c r="F8" s="56">
        <v>0</v>
      </c>
      <c r="G8" s="57">
        <f t="shared" si="0"/>
        <v>0</v>
      </c>
    </row>
    <row r="9" spans="1:7" x14ac:dyDescent="0.3">
      <c r="B9" s="40"/>
      <c r="C9" s="76" t="s">
        <v>52</v>
      </c>
      <c r="D9" s="38" t="s">
        <v>9</v>
      </c>
      <c r="E9" s="14">
        <v>4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24</v>
      </c>
      <c r="D10" s="38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7" t="s">
        <v>50</v>
      </c>
      <c r="D11" s="38" t="s">
        <v>9</v>
      </c>
      <c r="E11" s="14">
        <v>3</v>
      </c>
      <c r="F11" s="56">
        <v>0</v>
      </c>
      <c r="G11" s="57">
        <f t="shared" si="0"/>
        <v>0</v>
      </c>
    </row>
    <row r="12" spans="1:7" x14ac:dyDescent="0.3">
      <c r="B12" s="40"/>
      <c r="C12" s="17" t="s">
        <v>30</v>
      </c>
      <c r="D12" s="77" t="s">
        <v>9</v>
      </c>
      <c r="E12" s="14">
        <v>1</v>
      </c>
      <c r="F12" s="56">
        <v>0</v>
      </c>
      <c r="G12" s="57">
        <f t="shared" si="0"/>
        <v>0</v>
      </c>
    </row>
    <row r="13" spans="1:7" x14ac:dyDescent="0.3">
      <c r="B13" s="40"/>
      <c r="C13" s="17" t="s">
        <v>49</v>
      </c>
      <c r="D13" s="77" t="s">
        <v>9</v>
      </c>
      <c r="E13" s="14">
        <v>1</v>
      </c>
      <c r="F13" s="56">
        <v>0</v>
      </c>
      <c r="G13" s="57">
        <f t="shared" si="0"/>
        <v>0</v>
      </c>
    </row>
    <row r="14" spans="1:7" x14ac:dyDescent="0.3">
      <c r="B14" s="40"/>
      <c r="C14" s="17" t="s">
        <v>31</v>
      </c>
      <c r="D14" s="77" t="s">
        <v>9</v>
      </c>
      <c r="E14" s="14">
        <v>4</v>
      </c>
      <c r="F14" s="56">
        <v>0</v>
      </c>
      <c r="G14" s="57">
        <f t="shared" si="0"/>
        <v>0</v>
      </c>
    </row>
    <row r="15" spans="1:7" x14ac:dyDescent="0.3">
      <c r="B15" s="40"/>
      <c r="C15" s="17" t="s">
        <v>36</v>
      </c>
      <c r="D15" s="38" t="s">
        <v>9</v>
      </c>
      <c r="E15" s="14">
        <v>4</v>
      </c>
      <c r="F15" s="56">
        <v>0</v>
      </c>
      <c r="G15" s="57">
        <f t="shared" si="0"/>
        <v>0</v>
      </c>
    </row>
    <row r="16" spans="1:7" x14ac:dyDescent="0.3">
      <c r="B16" s="40"/>
      <c r="C16" s="122" t="s">
        <v>16</v>
      </c>
      <c r="D16" s="29" t="s">
        <v>9</v>
      </c>
      <c r="E16" s="9">
        <v>4</v>
      </c>
      <c r="F16" s="56">
        <v>0</v>
      </c>
      <c r="G16" s="57">
        <f t="shared" si="0"/>
        <v>0</v>
      </c>
    </row>
    <row r="17" spans="2:7" ht="15" thickBot="1" x14ac:dyDescent="0.35">
      <c r="B17" s="82"/>
      <c r="C17" s="18" t="s">
        <v>72</v>
      </c>
      <c r="D17" s="99" t="s">
        <v>9</v>
      </c>
      <c r="E17" s="10">
        <v>6</v>
      </c>
      <c r="F17" s="58">
        <v>0</v>
      </c>
      <c r="G17" s="59">
        <f t="shared" si="0"/>
        <v>0</v>
      </c>
    </row>
    <row r="18" spans="2:7" x14ac:dyDescent="0.3">
      <c r="B18" s="37"/>
      <c r="C18" s="15" t="s">
        <v>19</v>
      </c>
      <c r="D18" s="38"/>
      <c r="E18" s="9"/>
      <c r="F18" s="56"/>
      <c r="G18" s="57"/>
    </row>
    <row r="19" spans="2:7" ht="29.4" thickBot="1" x14ac:dyDescent="0.35">
      <c r="B19" s="41"/>
      <c r="C19" s="20" t="s">
        <v>113</v>
      </c>
      <c r="D19" s="42" t="s">
        <v>22</v>
      </c>
      <c r="E19" s="10">
        <v>136.47999999999999</v>
      </c>
      <c r="F19" s="58">
        <v>0</v>
      </c>
      <c r="G19" s="59">
        <f>E19*F19</f>
        <v>0</v>
      </c>
    </row>
    <row r="20" spans="2:7" ht="15" thickBot="1" x14ac:dyDescent="0.35">
      <c r="B20" s="19"/>
      <c r="C20" s="19"/>
      <c r="D20" s="43"/>
      <c r="E20" s="5"/>
      <c r="F20" s="60"/>
      <c r="G20" s="61"/>
    </row>
    <row r="21" spans="2:7" x14ac:dyDescent="0.3">
      <c r="B21" s="80"/>
      <c r="C21" s="31" t="s">
        <v>118</v>
      </c>
      <c r="D21" s="83"/>
      <c r="E21" s="84"/>
      <c r="F21" s="85"/>
      <c r="G21" s="86"/>
    </row>
    <row r="22" spans="2:7" x14ac:dyDescent="0.3">
      <c r="B22" s="81"/>
      <c r="C22" s="77" t="s">
        <v>60</v>
      </c>
      <c r="D22" s="77"/>
      <c r="E22" s="112"/>
      <c r="F22" s="87"/>
      <c r="G22" s="88"/>
    </row>
    <row r="23" spans="2:7" x14ac:dyDescent="0.3">
      <c r="B23" s="81"/>
      <c r="C23" s="17" t="s">
        <v>69</v>
      </c>
      <c r="D23" s="77" t="s">
        <v>61</v>
      </c>
      <c r="E23" s="111">
        <v>5</v>
      </c>
      <c r="F23" s="89">
        <v>0</v>
      </c>
      <c r="G23" s="90">
        <f>E23*F23</f>
        <v>0</v>
      </c>
    </row>
    <row r="24" spans="2:7" x14ac:dyDescent="0.3">
      <c r="B24" s="81"/>
      <c r="C24" s="112" t="s">
        <v>79</v>
      </c>
      <c r="D24" s="77" t="s">
        <v>61</v>
      </c>
      <c r="E24" s="111">
        <v>1</v>
      </c>
      <c r="F24" s="89">
        <v>0</v>
      </c>
      <c r="G24" s="90">
        <f t="shared" ref="G24:G27" si="1">E24*F24</f>
        <v>0</v>
      </c>
    </row>
    <row r="25" spans="2:7" x14ac:dyDescent="0.3">
      <c r="B25" s="81"/>
      <c r="C25" s="115" t="s">
        <v>70</v>
      </c>
      <c r="D25" s="116" t="s">
        <v>9</v>
      </c>
      <c r="E25" s="117">
        <f>(E23+E24+1)</f>
        <v>7</v>
      </c>
      <c r="F25" s="89"/>
      <c r="G25" s="90"/>
    </row>
    <row r="26" spans="2:7" x14ac:dyDescent="0.3">
      <c r="B26" s="97"/>
      <c r="C26" s="114" t="s">
        <v>71</v>
      </c>
      <c r="D26" s="106" t="s">
        <v>9</v>
      </c>
      <c r="E26" s="98">
        <v>2</v>
      </c>
      <c r="F26" s="107">
        <v>0</v>
      </c>
      <c r="G26" s="90">
        <f t="shared" si="1"/>
        <v>0</v>
      </c>
    </row>
    <row r="27" spans="2:7" ht="15" thickBot="1" x14ac:dyDescent="0.35">
      <c r="B27" s="82"/>
      <c r="C27" s="18" t="s">
        <v>76</v>
      </c>
      <c r="D27" s="99" t="s">
        <v>9</v>
      </c>
      <c r="E27" s="10">
        <v>2</v>
      </c>
      <c r="F27" s="91">
        <v>0</v>
      </c>
      <c r="G27" s="92">
        <f t="shared" si="1"/>
        <v>0</v>
      </c>
    </row>
    <row r="28" spans="2:7" ht="15" thickBot="1" x14ac:dyDescent="0.35"/>
    <row r="29" spans="2:7" x14ac:dyDescent="0.3">
      <c r="B29" s="80"/>
      <c r="C29" s="31" t="s">
        <v>110</v>
      </c>
      <c r="D29" s="83"/>
      <c r="E29" s="84"/>
      <c r="F29" s="85"/>
      <c r="G29" s="86"/>
    </row>
    <row r="30" spans="2:7" x14ac:dyDescent="0.3">
      <c r="B30" s="81"/>
      <c r="C30" s="77" t="s">
        <v>60</v>
      </c>
      <c r="D30" s="77"/>
      <c r="E30" s="76"/>
      <c r="F30" s="87"/>
      <c r="G30" s="88"/>
    </row>
    <row r="31" spans="2:7" x14ac:dyDescent="0.3">
      <c r="B31" s="81"/>
      <c r="C31" s="17" t="s">
        <v>69</v>
      </c>
      <c r="D31" s="77" t="s">
        <v>61</v>
      </c>
      <c r="E31" s="111">
        <v>5</v>
      </c>
      <c r="F31" s="89">
        <v>0</v>
      </c>
      <c r="G31" s="90">
        <f>E31*F31</f>
        <v>0</v>
      </c>
    </row>
    <row r="32" spans="2:7" x14ac:dyDescent="0.3">
      <c r="B32" s="81"/>
      <c r="C32" s="112" t="s">
        <v>79</v>
      </c>
      <c r="D32" s="77" t="s">
        <v>61</v>
      </c>
      <c r="E32" s="111">
        <v>1</v>
      </c>
      <c r="F32" s="89">
        <v>0</v>
      </c>
      <c r="G32" s="90">
        <f t="shared" ref="G32:G35" si="2">E32*F32</f>
        <v>0</v>
      </c>
    </row>
    <row r="33" spans="2:7" x14ac:dyDescent="0.3">
      <c r="B33" s="81"/>
      <c r="C33" s="115" t="s">
        <v>70</v>
      </c>
      <c r="D33" s="116" t="s">
        <v>9</v>
      </c>
      <c r="E33" s="117">
        <f>(E31+E32+1)</f>
        <v>7</v>
      </c>
      <c r="F33" s="89"/>
      <c r="G33" s="90"/>
    </row>
    <row r="34" spans="2:7" x14ac:dyDescent="0.3">
      <c r="B34" s="97"/>
      <c r="C34" s="114" t="s">
        <v>71</v>
      </c>
      <c r="D34" s="106" t="s">
        <v>9</v>
      </c>
      <c r="E34" s="98">
        <v>2</v>
      </c>
      <c r="F34" s="107">
        <v>0</v>
      </c>
      <c r="G34" s="90">
        <f t="shared" si="2"/>
        <v>0</v>
      </c>
    </row>
    <row r="35" spans="2:7" ht="15" thickBot="1" x14ac:dyDescent="0.35">
      <c r="B35" s="82"/>
      <c r="C35" s="18" t="s">
        <v>72</v>
      </c>
      <c r="D35" s="99" t="s">
        <v>9</v>
      </c>
      <c r="E35" s="10">
        <v>2</v>
      </c>
      <c r="F35" s="91">
        <v>0</v>
      </c>
      <c r="G35" s="92">
        <f t="shared" si="2"/>
        <v>0</v>
      </c>
    </row>
    <row r="36" spans="2:7" ht="15" thickBot="1" x14ac:dyDescent="0.35"/>
    <row r="37" spans="2:7" x14ac:dyDescent="0.3">
      <c r="B37" s="35"/>
      <c r="C37" s="31" t="s">
        <v>11</v>
      </c>
      <c r="D37" s="36"/>
      <c r="E37" s="12"/>
      <c r="F37" s="62"/>
      <c r="G37" s="63"/>
    </row>
    <row r="38" spans="2:7" ht="57.6" x14ac:dyDescent="0.3">
      <c r="B38" s="28"/>
      <c r="C38" s="16" t="s">
        <v>25</v>
      </c>
      <c r="D38" s="29" t="s">
        <v>2</v>
      </c>
      <c r="E38" s="11">
        <v>1</v>
      </c>
      <c r="F38" s="56">
        <v>0</v>
      </c>
      <c r="G38" s="57">
        <f>E38*F38</f>
        <v>0</v>
      </c>
    </row>
    <row r="39" spans="2:7" ht="15" thickBot="1" x14ac:dyDescent="0.35">
      <c r="B39" s="44"/>
      <c r="C39" s="20" t="s">
        <v>27</v>
      </c>
      <c r="D39" s="45" t="s">
        <v>14</v>
      </c>
      <c r="E39" s="13">
        <v>1</v>
      </c>
      <c r="F39" s="58">
        <v>0</v>
      </c>
      <c r="G39" s="59">
        <f>E39*F39</f>
        <v>0</v>
      </c>
    </row>
    <row r="40" spans="2:7" ht="15" thickBot="1" x14ac:dyDescent="0.35">
      <c r="B40" s="19"/>
      <c r="C40" s="19"/>
      <c r="D40" s="46"/>
      <c r="E40" s="6"/>
      <c r="F40" s="64"/>
      <c r="G40" s="61"/>
    </row>
    <row r="41" spans="2:7" x14ac:dyDescent="0.3">
      <c r="B41" s="47"/>
      <c r="C41" s="33" t="s">
        <v>10</v>
      </c>
      <c r="D41" s="36"/>
      <c r="E41" s="12"/>
      <c r="F41" s="65"/>
      <c r="G41" s="63"/>
    </row>
    <row r="42" spans="2:7" ht="15" thickBot="1" x14ac:dyDescent="0.35">
      <c r="B42" s="48"/>
      <c r="C42" s="148" t="s">
        <v>104</v>
      </c>
      <c r="D42" s="113" t="s">
        <v>14</v>
      </c>
      <c r="E42" s="10">
        <v>1</v>
      </c>
      <c r="F42" s="58">
        <v>0</v>
      </c>
      <c r="G42" s="59">
        <f>E42*F42</f>
        <v>0</v>
      </c>
    </row>
    <row r="43" spans="2:7" ht="15" thickBot="1" x14ac:dyDescent="0.35">
      <c r="B43" s="19"/>
      <c r="C43" s="19"/>
      <c r="D43" s="43"/>
      <c r="E43" s="5"/>
      <c r="F43" s="66"/>
      <c r="G43" s="61"/>
    </row>
    <row r="44" spans="2:7" x14ac:dyDescent="0.3">
      <c r="B44" s="35"/>
      <c r="C44" s="31" t="s">
        <v>88</v>
      </c>
      <c r="D44" s="36"/>
      <c r="E44" s="12"/>
      <c r="F44" s="65"/>
      <c r="G44" s="63"/>
    </row>
    <row r="45" spans="2:7" x14ac:dyDescent="0.3">
      <c r="B45" s="28"/>
      <c r="C45" s="93" t="s">
        <v>74</v>
      </c>
      <c r="D45" s="38" t="s">
        <v>3</v>
      </c>
      <c r="E45" s="9">
        <v>161.16999999999999</v>
      </c>
      <c r="F45" s="56">
        <v>0</v>
      </c>
      <c r="G45" s="57">
        <f t="shared" ref="G45:G52" si="3">E45*F45</f>
        <v>0</v>
      </c>
    </row>
    <row r="46" spans="2:7" ht="28.8" x14ac:dyDescent="0.3">
      <c r="B46" s="28"/>
      <c r="C46" s="146" t="s">
        <v>95</v>
      </c>
      <c r="D46" s="38" t="s">
        <v>3</v>
      </c>
      <c r="E46" s="9">
        <v>161.16999999999999</v>
      </c>
      <c r="F46" s="56">
        <v>0</v>
      </c>
      <c r="G46" s="57">
        <f t="shared" si="3"/>
        <v>0</v>
      </c>
    </row>
    <row r="47" spans="2:7" x14ac:dyDescent="0.3">
      <c r="B47" s="28"/>
      <c r="C47" s="146" t="s">
        <v>96</v>
      </c>
      <c r="D47" s="38" t="s">
        <v>3</v>
      </c>
      <c r="E47" s="9">
        <v>32.229999999999997</v>
      </c>
      <c r="F47" s="56">
        <v>0</v>
      </c>
      <c r="G47" s="57">
        <f t="shared" si="3"/>
        <v>0</v>
      </c>
    </row>
    <row r="48" spans="2:7" ht="28.8" x14ac:dyDescent="0.3">
      <c r="B48" s="28"/>
      <c r="C48" s="144" t="s">
        <v>92</v>
      </c>
      <c r="D48" s="49" t="s">
        <v>6</v>
      </c>
      <c r="E48" s="147">
        <v>32.630000000000003</v>
      </c>
      <c r="F48" s="56">
        <v>0</v>
      </c>
      <c r="G48" s="57">
        <f t="shared" si="3"/>
        <v>0</v>
      </c>
    </row>
    <row r="49" spans="2:7" x14ac:dyDescent="0.3">
      <c r="B49" s="28"/>
      <c r="C49" s="144" t="s">
        <v>93</v>
      </c>
      <c r="D49" s="49" t="s">
        <v>6</v>
      </c>
      <c r="E49" s="9">
        <v>32.630000000000003</v>
      </c>
      <c r="F49" s="56">
        <v>0</v>
      </c>
      <c r="G49" s="57">
        <f t="shared" si="3"/>
        <v>0</v>
      </c>
    </row>
    <row r="50" spans="2:7" x14ac:dyDescent="0.3">
      <c r="B50" s="28"/>
      <c r="C50" s="144" t="s">
        <v>94</v>
      </c>
      <c r="D50" s="145" t="s">
        <v>22</v>
      </c>
      <c r="E50" s="9">
        <v>152.94</v>
      </c>
      <c r="F50" s="56">
        <v>0</v>
      </c>
      <c r="G50" s="57">
        <f t="shared" si="3"/>
        <v>0</v>
      </c>
    </row>
    <row r="51" spans="2:7" ht="28.8" x14ac:dyDescent="0.3">
      <c r="B51" s="28"/>
      <c r="C51" s="21" t="s">
        <v>18</v>
      </c>
      <c r="D51" s="49" t="s">
        <v>8</v>
      </c>
      <c r="E51" s="9">
        <v>65.260000000000005</v>
      </c>
      <c r="F51" s="56">
        <v>0</v>
      </c>
      <c r="G51" s="57">
        <f t="shared" si="3"/>
        <v>0</v>
      </c>
    </row>
    <row r="52" spans="2:7" ht="28.8" x14ac:dyDescent="0.3">
      <c r="B52" s="28"/>
      <c r="C52" s="100" t="s">
        <v>73</v>
      </c>
      <c r="D52" s="49" t="s">
        <v>8</v>
      </c>
      <c r="E52" s="9">
        <v>71.790000000000006</v>
      </c>
      <c r="F52" s="56">
        <v>0</v>
      </c>
      <c r="G52" s="57">
        <f t="shared" si="3"/>
        <v>0</v>
      </c>
    </row>
    <row r="53" spans="2:7" x14ac:dyDescent="0.3">
      <c r="B53" s="37"/>
      <c r="C53" s="32" t="s">
        <v>7</v>
      </c>
      <c r="D53" s="38"/>
      <c r="E53" s="9"/>
      <c r="F53" s="56"/>
      <c r="G53" s="57"/>
    </row>
    <row r="54" spans="2:7" x14ac:dyDescent="0.3">
      <c r="B54" s="28"/>
      <c r="C54" s="144" t="s">
        <v>89</v>
      </c>
      <c r="D54" s="49" t="s">
        <v>6</v>
      </c>
      <c r="E54" s="9">
        <v>55.12</v>
      </c>
      <c r="F54" s="56">
        <v>0</v>
      </c>
      <c r="G54" s="57">
        <f t="shared" ref="G54:G57" si="4">E54*F54</f>
        <v>0</v>
      </c>
    </row>
    <row r="55" spans="2:7" x14ac:dyDescent="0.3">
      <c r="B55" s="28"/>
      <c r="C55" s="137" t="s">
        <v>85</v>
      </c>
      <c r="D55" s="49" t="s">
        <v>6</v>
      </c>
      <c r="E55" s="9">
        <v>10.14</v>
      </c>
      <c r="F55" s="56">
        <v>0</v>
      </c>
      <c r="G55" s="57">
        <f t="shared" si="4"/>
        <v>0</v>
      </c>
    </row>
    <row r="56" spans="2:7" x14ac:dyDescent="0.3">
      <c r="B56" s="28"/>
      <c r="C56" s="21" t="s">
        <v>15</v>
      </c>
      <c r="D56" s="49" t="s">
        <v>3</v>
      </c>
      <c r="E56" s="9">
        <v>84.28</v>
      </c>
      <c r="F56" s="56">
        <v>0</v>
      </c>
      <c r="G56" s="57">
        <f t="shared" si="4"/>
        <v>0</v>
      </c>
    </row>
    <row r="57" spans="2:7" ht="15" thickBot="1" x14ac:dyDescent="0.35">
      <c r="B57" s="44"/>
      <c r="C57" s="22" t="s">
        <v>5</v>
      </c>
      <c r="D57" s="50" t="s">
        <v>3</v>
      </c>
      <c r="E57" s="10">
        <v>84.28</v>
      </c>
      <c r="F57" s="58">
        <v>0</v>
      </c>
      <c r="G57" s="59">
        <f t="shared" si="4"/>
        <v>0</v>
      </c>
    </row>
    <row r="58" spans="2:7" ht="15" thickBot="1" x14ac:dyDescent="0.35">
      <c r="B58" s="51"/>
      <c r="C58" s="52"/>
      <c r="D58" s="53"/>
      <c r="E58" s="5"/>
      <c r="F58" s="66"/>
      <c r="G58" s="61"/>
    </row>
    <row r="59" spans="2:7" x14ac:dyDescent="0.3">
      <c r="B59" s="35"/>
      <c r="C59" s="30" t="s">
        <v>4</v>
      </c>
      <c r="D59" s="36"/>
      <c r="E59" s="12"/>
      <c r="F59" s="65"/>
      <c r="G59" s="63"/>
    </row>
    <row r="60" spans="2:7" ht="15" thickBot="1" x14ac:dyDescent="0.35">
      <c r="B60" s="41"/>
      <c r="C60" s="69" t="s">
        <v>17</v>
      </c>
      <c r="D60" s="42" t="s">
        <v>14</v>
      </c>
      <c r="E60" s="10">
        <v>1</v>
      </c>
      <c r="F60" s="58">
        <v>0</v>
      </c>
      <c r="G60" s="59">
        <f t="shared" ref="G60" si="5">E60*F60</f>
        <v>0</v>
      </c>
    </row>
    <row r="61" spans="2:7" ht="15" thickBot="1" x14ac:dyDescent="0.35"/>
    <row r="62" spans="2:7" ht="15" thickBot="1" x14ac:dyDescent="0.35">
      <c r="B62" s="24"/>
      <c r="C62" s="25"/>
      <c r="D62" s="55"/>
      <c r="E62" s="26" t="s">
        <v>0</v>
      </c>
      <c r="F62" s="67"/>
      <c r="G62" s="68">
        <f>SUM(G3:G60)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50"/>
  <sheetViews>
    <sheetView topLeftCell="A13" workbookViewId="0">
      <selection activeCell="G50" sqref="G50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64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76" t="s">
        <v>23</v>
      </c>
      <c r="D6" s="38" t="s">
        <v>9</v>
      </c>
      <c r="E6" s="14">
        <v>20</v>
      </c>
      <c r="F6" s="56">
        <v>0</v>
      </c>
      <c r="G6" s="57">
        <f>E6*F6</f>
        <v>0</v>
      </c>
    </row>
    <row r="7" spans="1:7" ht="28.8" x14ac:dyDescent="0.3">
      <c r="B7" s="40"/>
      <c r="C7" s="76" t="s">
        <v>48</v>
      </c>
      <c r="D7" s="38" t="s">
        <v>9</v>
      </c>
      <c r="E7" s="14">
        <v>4</v>
      </c>
      <c r="F7" s="56">
        <v>0</v>
      </c>
      <c r="G7" s="57">
        <f t="shared" ref="G7:G12" si="0">E7*F7</f>
        <v>0</v>
      </c>
    </row>
    <row r="8" spans="1:7" x14ac:dyDescent="0.3">
      <c r="B8" s="40"/>
      <c r="C8" s="76" t="s">
        <v>65</v>
      </c>
      <c r="D8" s="77" t="s">
        <v>9</v>
      </c>
      <c r="E8" s="14">
        <v>1</v>
      </c>
      <c r="F8" s="56">
        <v>0</v>
      </c>
      <c r="G8" s="57">
        <f t="shared" si="0"/>
        <v>0</v>
      </c>
    </row>
    <row r="9" spans="1:7" x14ac:dyDescent="0.3">
      <c r="B9" s="40"/>
      <c r="C9" s="17" t="s">
        <v>36</v>
      </c>
      <c r="D9" s="38" t="s">
        <v>9</v>
      </c>
      <c r="E9" s="14">
        <v>1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32</v>
      </c>
      <c r="D10" s="38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22" t="s">
        <v>16</v>
      </c>
      <c r="D11" s="29" t="s">
        <v>9</v>
      </c>
      <c r="E11" s="9">
        <v>3</v>
      </c>
      <c r="F11" s="56">
        <v>0</v>
      </c>
      <c r="G11" s="57">
        <f t="shared" si="0"/>
        <v>0</v>
      </c>
    </row>
    <row r="12" spans="1:7" ht="15" thickBot="1" x14ac:dyDescent="0.35">
      <c r="B12" s="82"/>
      <c r="C12" s="18" t="s">
        <v>72</v>
      </c>
      <c r="D12" s="99" t="s">
        <v>9</v>
      </c>
      <c r="E12" s="10">
        <v>2</v>
      </c>
      <c r="F12" s="58">
        <v>0</v>
      </c>
      <c r="G12" s="59">
        <f t="shared" si="0"/>
        <v>0</v>
      </c>
    </row>
    <row r="13" spans="1:7" x14ac:dyDescent="0.3">
      <c r="B13" s="37"/>
      <c r="C13" s="15" t="s">
        <v>19</v>
      </c>
      <c r="D13" s="38"/>
      <c r="E13" s="9"/>
      <c r="F13" s="56"/>
      <c r="G13" s="57"/>
    </row>
    <row r="14" spans="1:7" ht="29.4" thickBot="1" x14ac:dyDescent="0.35">
      <c r="B14" s="41"/>
      <c r="C14" s="20" t="s">
        <v>20</v>
      </c>
      <c r="D14" s="42" t="s">
        <v>22</v>
      </c>
      <c r="E14" s="10">
        <v>137.08000000000001</v>
      </c>
      <c r="F14" s="58">
        <v>0</v>
      </c>
      <c r="G14" s="59">
        <f>E14*F14</f>
        <v>0</v>
      </c>
    </row>
    <row r="15" spans="1:7" ht="15" thickBot="1" x14ac:dyDescent="0.35">
      <c r="B15" s="139"/>
      <c r="C15" s="140"/>
      <c r="D15" s="141"/>
      <c r="E15" s="142"/>
      <c r="F15" s="64"/>
      <c r="G15" s="143"/>
    </row>
    <row r="16" spans="1:7" x14ac:dyDescent="0.3">
      <c r="B16" s="80"/>
      <c r="C16" s="31" t="s">
        <v>110</v>
      </c>
      <c r="D16" s="83"/>
      <c r="E16" s="84"/>
      <c r="F16" s="85"/>
      <c r="G16" s="86"/>
    </row>
    <row r="17" spans="2:7" x14ac:dyDescent="0.3">
      <c r="B17" s="81"/>
      <c r="C17" s="77" t="s">
        <v>60</v>
      </c>
      <c r="D17" s="77"/>
      <c r="E17" s="76"/>
      <c r="F17" s="87"/>
      <c r="G17" s="88"/>
    </row>
    <row r="18" spans="2:7" x14ac:dyDescent="0.3">
      <c r="B18" s="81"/>
      <c r="C18" s="17" t="s">
        <v>69</v>
      </c>
      <c r="D18" s="77" t="s">
        <v>61</v>
      </c>
      <c r="E18" s="111">
        <v>3</v>
      </c>
      <c r="F18" s="89">
        <v>0</v>
      </c>
      <c r="G18" s="90">
        <f>E18*F18</f>
        <v>0</v>
      </c>
    </row>
    <row r="19" spans="2:7" x14ac:dyDescent="0.3">
      <c r="B19" s="81"/>
      <c r="C19" s="112" t="s">
        <v>80</v>
      </c>
      <c r="D19" s="77" t="s">
        <v>61</v>
      </c>
      <c r="E19" s="111">
        <v>2</v>
      </c>
      <c r="F19" s="89">
        <v>0</v>
      </c>
      <c r="G19" s="90">
        <f t="shared" ref="G19:G20" si="1">E19*F19</f>
        <v>0</v>
      </c>
    </row>
    <row r="20" spans="2:7" x14ac:dyDescent="0.3">
      <c r="B20" s="81"/>
      <c r="C20" s="112" t="s">
        <v>79</v>
      </c>
      <c r="D20" s="77" t="s">
        <v>61</v>
      </c>
      <c r="E20" s="111">
        <v>1</v>
      </c>
      <c r="F20" s="89">
        <v>0</v>
      </c>
      <c r="G20" s="90">
        <f t="shared" si="1"/>
        <v>0</v>
      </c>
    </row>
    <row r="21" spans="2:7" x14ac:dyDescent="0.3">
      <c r="B21" s="81"/>
      <c r="C21" s="115" t="s">
        <v>62</v>
      </c>
      <c r="D21" s="116" t="s">
        <v>9</v>
      </c>
      <c r="E21" s="117">
        <f>(E18+E19+E20+1)</f>
        <v>7</v>
      </c>
      <c r="F21" s="89"/>
      <c r="G21" s="90"/>
    </row>
    <row r="22" spans="2:7" x14ac:dyDescent="0.3">
      <c r="B22" s="97"/>
      <c r="C22" s="114" t="s">
        <v>71</v>
      </c>
      <c r="D22" s="106" t="s">
        <v>9</v>
      </c>
      <c r="E22" s="98">
        <v>2</v>
      </c>
      <c r="F22" s="107">
        <v>0</v>
      </c>
      <c r="G22" s="90">
        <f t="shared" ref="G22:G23" si="2">E22*F22</f>
        <v>0</v>
      </c>
    </row>
    <row r="23" spans="2:7" ht="15" thickBot="1" x14ac:dyDescent="0.35">
      <c r="B23" s="82"/>
      <c r="C23" s="18" t="s">
        <v>76</v>
      </c>
      <c r="D23" s="99" t="s">
        <v>9</v>
      </c>
      <c r="E23" s="10">
        <v>2</v>
      </c>
      <c r="F23" s="91">
        <v>0</v>
      </c>
      <c r="G23" s="92">
        <f t="shared" si="2"/>
        <v>0</v>
      </c>
    </row>
    <row r="24" spans="2:7" ht="15" thickBot="1" x14ac:dyDescent="0.35">
      <c r="B24" s="19"/>
      <c r="C24" s="19"/>
      <c r="D24" s="43"/>
      <c r="E24" s="5"/>
      <c r="F24" s="66"/>
      <c r="G24" s="61"/>
    </row>
    <row r="25" spans="2:7" x14ac:dyDescent="0.3">
      <c r="B25" s="35"/>
      <c r="C25" s="31" t="s">
        <v>11</v>
      </c>
      <c r="D25" s="36"/>
      <c r="E25" s="12"/>
      <c r="F25" s="62"/>
      <c r="G25" s="63"/>
    </row>
    <row r="26" spans="2:7" ht="57.6" x14ac:dyDescent="0.3">
      <c r="B26" s="28"/>
      <c r="C26" s="16" t="s">
        <v>25</v>
      </c>
      <c r="D26" s="29" t="s">
        <v>2</v>
      </c>
      <c r="E26" s="11">
        <v>1</v>
      </c>
      <c r="F26" s="56">
        <v>0</v>
      </c>
      <c r="G26" s="57">
        <f>E26*F26</f>
        <v>0</v>
      </c>
    </row>
    <row r="27" spans="2:7" ht="15" thickBot="1" x14ac:dyDescent="0.35">
      <c r="B27" s="44"/>
      <c r="C27" s="20" t="s">
        <v>27</v>
      </c>
      <c r="D27" s="45" t="s">
        <v>14</v>
      </c>
      <c r="E27" s="13">
        <v>1</v>
      </c>
      <c r="F27" s="58">
        <v>0</v>
      </c>
      <c r="G27" s="59">
        <f>E27*F27</f>
        <v>0</v>
      </c>
    </row>
    <row r="28" spans="2:7" ht="15" thickBot="1" x14ac:dyDescent="0.35">
      <c r="B28" s="19"/>
      <c r="C28" s="19"/>
      <c r="D28" s="46"/>
      <c r="E28" s="6"/>
      <c r="F28" s="64"/>
      <c r="G28" s="61"/>
    </row>
    <row r="29" spans="2:7" x14ac:dyDescent="0.3">
      <c r="B29" s="47"/>
      <c r="C29" s="33" t="s">
        <v>10</v>
      </c>
      <c r="D29" s="36"/>
      <c r="E29" s="12"/>
      <c r="F29" s="65"/>
      <c r="G29" s="63"/>
    </row>
    <row r="30" spans="2:7" ht="29.4" thickBot="1" x14ac:dyDescent="0.35">
      <c r="B30" s="48"/>
      <c r="C30" s="148" t="s">
        <v>107</v>
      </c>
      <c r="D30" s="113" t="s">
        <v>14</v>
      </c>
      <c r="E30" s="10">
        <v>0</v>
      </c>
      <c r="F30" s="58">
        <v>0</v>
      </c>
      <c r="G30" s="59"/>
    </row>
    <row r="31" spans="2:7" ht="15" thickBot="1" x14ac:dyDescent="0.35">
      <c r="B31" s="149"/>
      <c r="C31" s="150"/>
      <c r="D31" s="151"/>
      <c r="E31" s="134"/>
      <c r="F31" s="94"/>
      <c r="G31" s="95"/>
    </row>
    <row r="32" spans="2:7" x14ac:dyDescent="0.3">
      <c r="B32" s="35"/>
      <c r="C32" s="31" t="s">
        <v>88</v>
      </c>
      <c r="D32" s="36"/>
      <c r="E32" s="12"/>
      <c r="F32" s="65"/>
      <c r="G32" s="63"/>
    </row>
    <row r="33" spans="2:7" x14ac:dyDescent="0.3">
      <c r="B33" s="28"/>
      <c r="C33" s="93" t="s">
        <v>74</v>
      </c>
      <c r="D33" s="38" t="s">
        <v>3</v>
      </c>
      <c r="E33" s="9">
        <v>149.56</v>
      </c>
      <c r="F33" s="56">
        <v>0</v>
      </c>
      <c r="G33" s="57">
        <f t="shared" ref="G33:G40" si="3">E33*F33</f>
        <v>0</v>
      </c>
    </row>
    <row r="34" spans="2:7" ht="28.8" x14ac:dyDescent="0.3">
      <c r="B34" s="28"/>
      <c r="C34" s="146" t="s">
        <v>95</v>
      </c>
      <c r="D34" s="38" t="s">
        <v>3</v>
      </c>
      <c r="E34" s="9">
        <v>149.56</v>
      </c>
      <c r="F34" s="56">
        <v>0</v>
      </c>
      <c r="G34" s="57">
        <f t="shared" si="3"/>
        <v>0</v>
      </c>
    </row>
    <row r="35" spans="2:7" x14ac:dyDescent="0.3">
      <c r="B35" s="28"/>
      <c r="C35" s="146" t="s">
        <v>96</v>
      </c>
      <c r="D35" s="38" t="s">
        <v>3</v>
      </c>
      <c r="E35" s="9">
        <v>29.9</v>
      </c>
      <c r="F35" s="56">
        <v>0</v>
      </c>
      <c r="G35" s="57">
        <f t="shared" si="3"/>
        <v>0</v>
      </c>
    </row>
    <row r="36" spans="2:7" ht="28.8" x14ac:dyDescent="0.3">
      <c r="B36" s="28"/>
      <c r="C36" s="144" t="s">
        <v>92</v>
      </c>
      <c r="D36" s="49" t="s">
        <v>6</v>
      </c>
      <c r="E36" s="147">
        <v>28.47</v>
      </c>
      <c r="F36" s="56">
        <v>0</v>
      </c>
      <c r="G36" s="57">
        <f t="shared" si="3"/>
        <v>0</v>
      </c>
    </row>
    <row r="37" spans="2:7" x14ac:dyDescent="0.3">
      <c r="B37" s="28"/>
      <c r="C37" s="144" t="s">
        <v>93</v>
      </c>
      <c r="D37" s="49" t="s">
        <v>6</v>
      </c>
      <c r="E37" s="9">
        <v>28.47</v>
      </c>
      <c r="F37" s="56">
        <v>0</v>
      </c>
      <c r="G37" s="57">
        <f t="shared" si="3"/>
        <v>0</v>
      </c>
    </row>
    <row r="38" spans="2:7" x14ac:dyDescent="0.3">
      <c r="B38" s="28"/>
      <c r="C38" s="144" t="s">
        <v>94</v>
      </c>
      <c r="D38" s="145" t="s">
        <v>22</v>
      </c>
      <c r="E38" s="9">
        <v>145.44</v>
      </c>
      <c r="F38" s="56">
        <v>0</v>
      </c>
      <c r="G38" s="57">
        <f t="shared" si="3"/>
        <v>0</v>
      </c>
    </row>
    <row r="39" spans="2:7" ht="28.8" x14ac:dyDescent="0.3">
      <c r="B39" s="28"/>
      <c r="C39" s="21" t="s">
        <v>18</v>
      </c>
      <c r="D39" s="49" t="s">
        <v>8</v>
      </c>
      <c r="E39" s="9">
        <v>57.47</v>
      </c>
      <c r="F39" s="56">
        <v>0</v>
      </c>
      <c r="G39" s="57">
        <f t="shared" si="3"/>
        <v>0</v>
      </c>
    </row>
    <row r="40" spans="2:7" ht="28.8" x14ac:dyDescent="0.3">
      <c r="B40" s="28"/>
      <c r="C40" s="100" t="s">
        <v>73</v>
      </c>
      <c r="D40" s="49" t="s">
        <v>8</v>
      </c>
      <c r="E40" s="9">
        <v>62.63</v>
      </c>
      <c r="F40" s="56">
        <v>0</v>
      </c>
      <c r="G40" s="57">
        <f t="shared" si="3"/>
        <v>0</v>
      </c>
    </row>
    <row r="41" spans="2:7" x14ac:dyDescent="0.3">
      <c r="B41" s="37"/>
      <c r="C41" s="32" t="s">
        <v>7</v>
      </c>
      <c r="D41" s="38"/>
      <c r="E41" s="9"/>
      <c r="F41" s="56"/>
      <c r="G41" s="57"/>
    </row>
    <row r="42" spans="2:7" ht="28.8" x14ac:dyDescent="0.3">
      <c r="B42" s="28"/>
      <c r="C42" s="144" t="s">
        <v>89</v>
      </c>
      <c r="D42" s="49" t="s">
        <v>6</v>
      </c>
      <c r="E42" s="9">
        <v>50.53</v>
      </c>
      <c r="F42" s="56">
        <v>0</v>
      </c>
      <c r="G42" s="57">
        <f t="shared" ref="G42:G45" si="4">E42*F42</f>
        <v>0</v>
      </c>
    </row>
    <row r="43" spans="2:7" x14ac:dyDescent="0.3">
      <c r="B43" s="28"/>
      <c r="C43" s="137" t="s">
        <v>85</v>
      </c>
      <c r="D43" s="49" t="s">
        <v>6</v>
      </c>
      <c r="E43" s="9">
        <v>6.94</v>
      </c>
      <c r="F43" s="56">
        <v>0</v>
      </c>
      <c r="G43" s="57">
        <f t="shared" si="4"/>
        <v>0</v>
      </c>
    </row>
    <row r="44" spans="2:7" x14ac:dyDescent="0.3">
      <c r="B44" s="28"/>
      <c r="C44" s="21" t="s">
        <v>15</v>
      </c>
      <c r="D44" s="49" t="s">
        <v>3</v>
      </c>
      <c r="E44" s="9">
        <v>66.099999999999994</v>
      </c>
      <c r="F44" s="56">
        <v>0</v>
      </c>
      <c r="G44" s="57">
        <f t="shared" si="4"/>
        <v>0</v>
      </c>
    </row>
    <row r="45" spans="2:7" ht="15" thickBot="1" x14ac:dyDescent="0.35">
      <c r="B45" s="44"/>
      <c r="C45" s="22" t="s">
        <v>5</v>
      </c>
      <c r="D45" s="50" t="s">
        <v>3</v>
      </c>
      <c r="E45" s="10">
        <v>66.099999999999994</v>
      </c>
      <c r="F45" s="58">
        <v>0</v>
      </c>
      <c r="G45" s="59">
        <f t="shared" si="4"/>
        <v>0</v>
      </c>
    </row>
    <row r="46" spans="2:7" ht="15" thickBot="1" x14ac:dyDescent="0.35">
      <c r="B46" s="51"/>
      <c r="C46" s="52"/>
      <c r="D46" s="53"/>
      <c r="E46" s="5"/>
      <c r="F46" s="66"/>
      <c r="G46" s="61"/>
    </row>
    <row r="47" spans="2:7" x14ac:dyDescent="0.3">
      <c r="B47" s="35"/>
      <c r="C47" s="30" t="s">
        <v>4</v>
      </c>
      <c r="D47" s="36"/>
      <c r="E47" s="12"/>
      <c r="F47" s="65"/>
      <c r="G47" s="63"/>
    </row>
    <row r="48" spans="2:7" ht="15" thickBot="1" x14ac:dyDescent="0.35">
      <c r="B48" s="41"/>
      <c r="C48" s="69" t="s">
        <v>17</v>
      </c>
      <c r="D48" s="42" t="s">
        <v>14</v>
      </c>
      <c r="E48" s="10">
        <v>1</v>
      </c>
      <c r="F48" s="58">
        <v>0</v>
      </c>
      <c r="G48" s="59">
        <f t="shared" ref="G48" si="5">E48*F48</f>
        <v>0</v>
      </c>
    </row>
    <row r="49" spans="2:7" ht="15" thickBot="1" x14ac:dyDescent="0.35">
      <c r="B49" s="54" t="s">
        <v>1</v>
      </c>
      <c r="C49" s="23"/>
      <c r="D49" s="43"/>
      <c r="E49" s="54"/>
      <c r="F49" s="60"/>
      <c r="G49" s="61"/>
    </row>
    <row r="50" spans="2:7" ht="15" thickBot="1" x14ac:dyDescent="0.35">
      <c r="B50" s="24"/>
      <c r="C50" s="25"/>
      <c r="D50" s="55"/>
      <c r="E50" s="26" t="s">
        <v>0</v>
      </c>
      <c r="F50" s="67"/>
      <c r="G50" s="68">
        <f>SUM(G3:G48)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51"/>
  <sheetViews>
    <sheetView workbookViewId="0">
      <selection activeCell="E11" sqref="E11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66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76" t="s">
        <v>23</v>
      </c>
      <c r="D6" s="38" t="s">
        <v>9</v>
      </c>
      <c r="E6" s="14">
        <v>20</v>
      </c>
      <c r="F6" s="56">
        <v>0</v>
      </c>
      <c r="G6" s="57">
        <f>E6*F6</f>
        <v>0</v>
      </c>
    </row>
    <row r="7" spans="1:7" ht="28.8" x14ac:dyDescent="0.3">
      <c r="B7" s="40"/>
      <c r="C7" s="76" t="s">
        <v>48</v>
      </c>
      <c r="D7" s="38" t="s">
        <v>9</v>
      </c>
      <c r="E7" s="14">
        <v>5</v>
      </c>
      <c r="F7" s="56">
        <v>0</v>
      </c>
      <c r="G7" s="57">
        <f t="shared" ref="G7:G13" si="0">E7*F7</f>
        <v>0</v>
      </c>
    </row>
    <row r="8" spans="1:7" x14ac:dyDescent="0.3">
      <c r="B8" s="40"/>
      <c r="C8" s="76" t="s">
        <v>52</v>
      </c>
      <c r="D8" s="77" t="s">
        <v>9</v>
      </c>
      <c r="E8" s="14">
        <v>1</v>
      </c>
      <c r="F8" s="56">
        <v>0</v>
      </c>
      <c r="G8" s="57">
        <f t="shared" si="0"/>
        <v>0</v>
      </c>
    </row>
    <row r="9" spans="1:7" x14ac:dyDescent="0.3">
      <c r="B9" s="40"/>
      <c r="C9" s="17" t="s">
        <v>43</v>
      </c>
      <c r="D9" s="38" t="s">
        <v>9</v>
      </c>
      <c r="E9" s="14">
        <v>1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67</v>
      </c>
      <c r="D10" s="77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7" t="s">
        <v>32</v>
      </c>
      <c r="D11" s="38" t="s">
        <v>9</v>
      </c>
      <c r="E11" s="14">
        <v>1</v>
      </c>
      <c r="F11" s="56">
        <v>0</v>
      </c>
      <c r="G11" s="57">
        <f t="shared" si="0"/>
        <v>0</v>
      </c>
    </row>
    <row r="12" spans="1:7" x14ac:dyDescent="0.3">
      <c r="B12" s="40"/>
      <c r="C12" s="122" t="s">
        <v>16</v>
      </c>
      <c r="D12" s="29" t="s">
        <v>9</v>
      </c>
      <c r="E12" s="9">
        <v>3</v>
      </c>
      <c r="F12" s="56">
        <v>0</v>
      </c>
      <c r="G12" s="57">
        <f t="shared" si="0"/>
        <v>0</v>
      </c>
    </row>
    <row r="13" spans="1:7" ht="15" thickBot="1" x14ac:dyDescent="0.35">
      <c r="B13" s="82"/>
      <c r="C13" s="18" t="s">
        <v>72</v>
      </c>
      <c r="D13" s="99" t="s">
        <v>9</v>
      </c>
      <c r="E13" s="10">
        <v>2</v>
      </c>
      <c r="F13" s="58">
        <v>0</v>
      </c>
      <c r="G13" s="59">
        <f t="shared" si="0"/>
        <v>0</v>
      </c>
    </row>
    <row r="14" spans="1:7" x14ac:dyDescent="0.3">
      <c r="B14" s="37"/>
      <c r="C14" s="15" t="s">
        <v>19</v>
      </c>
      <c r="D14" s="38"/>
      <c r="E14" s="9"/>
      <c r="F14" s="56"/>
      <c r="G14" s="57"/>
    </row>
    <row r="15" spans="1:7" ht="29.4" thickBot="1" x14ac:dyDescent="0.35">
      <c r="B15" s="41"/>
      <c r="C15" s="20" t="s">
        <v>113</v>
      </c>
      <c r="D15" s="42" t="s">
        <v>22</v>
      </c>
      <c r="E15" s="10">
        <v>143.53</v>
      </c>
      <c r="F15" s="58">
        <v>0</v>
      </c>
      <c r="G15" s="59">
        <f>E15*F15</f>
        <v>0</v>
      </c>
    </row>
    <row r="16" spans="1:7" ht="15" thickBot="1" x14ac:dyDescent="0.35">
      <c r="B16" s="19"/>
      <c r="C16" s="19"/>
      <c r="D16" s="43"/>
      <c r="E16" s="5"/>
      <c r="F16" s="60"/>
      <c r="G16" s="61"/>
    </row>
    <row r="17" spans="2:7" x14ac:dyDescent="0.3">
      <c r="B17" s="80"/>
      <c r="C17" s="31" t="s">
        <v>110</v>
      </c>
      <c r="D17" s="83"/>
      <c r="E17" s="84"/>
      <c r="F17" s="85"/>
      <c r="G17" s="86"/>
    </row>
    <row r="18" spans="2:7" x14ac:dyDescent="0.3">
      <c r="B18" s="81"/>
      <c r="C18" s="77" t="s">
        <v>60</v>
      </c>
      <c r="D18" s="77"/>
      <c r="E18" s="76"/>
      <c r="F18" s="87"/>
      <c r="G18" s="88"/>
    </row>
    <row r="19" spans="2:7" x14ac:dyDescent="0.3">
      <c r="B19" s="81"/>
      <c r="C19" s="17" t="s">
        <v>69</v>
      </c>
      <c r="D19" s="77" t="s">
        <v>61</v>
      </c>
      <c r="E19" s="111">
        <v>3</v>
      </c>
      <c r="F19" s="89">
        <v>0</v>
      </c>
      <c r="G19" s="90">
        <f>E19*F19</f>
        <v>0</v>
      </c>
    </row>
    <row r="20" spans="2:7" x14ac:dyDescent="0.3">
      <c r="B20" s="81"/>
      <c r="C20" s="112" t="s">
        <v>80</v>
      </c>
      <c r="D20" s="77" t="s">
        <v>61</v>
      </c>
      <c r="E20" s="111">
        <v>2</v>
      </c>
      <c r="F20" s="89">
        <v>0</v>
      </c>
      <c r="G20" s="90">
        <f t="shared" ref="G20:G21" si="1">E20*F20</f>
        <v>0</v>
      </c>
    </row>
    <row r="21" spans="2:7" x14ac:dyDescent="0.3">
      <c r="B21" s="81"/>
      <c r="C21" s="112" t="s">
        <v>79</v>
      </c>
      <c r="D21" s="77" t="s">
        <v>61</v>
      </c>
      <c r="E21" s="111">
        <v>1</v>
      </c>
      <c r="F21" s="89">
        <v>0</v>
      </c>
      <c r="G21" s="90">
        <f t="shared" si="1"/>
        <v>0</v>
      </c>
    </row>
    <row r="22" spans="2:7" x14ac:dyDescent="0.3">
      <c r="B22" s="81"/>
      <c r="C22" s="115" t="s">
        <v>62</v>
      </c>
      <c r="D22" s="116" t="s">
        <v>9</v>
      </c>
      <c r="E22" s="117">
        <f>(E19+E20+E21+1)</f>
        <v>7</v>
      </c>
      <c r="F22" s="89"/>
      <c r="G22" s="90"/>
    </row>
    <row r="23" spans="2:7" x14ac:dyDescent="0.3">
      <c r="B23" s="97"/>
      <c r="C23" s="114" t="s">
        <v>71</v>
      </c>
      <c r="D23" s="106" t="s">
        <v>9</v>
      </c>
      <c r="E23" s="98">
        <v>2</v>
      </c>
      <c r="F23" s="107">
        <v>0</v>
      </c>
      <c r="G23" s="90">
        <f t="shared" ref="G23:G24" si="2">E23*F23</f>
        <v>0</v>
      </c>
    </row>
    <row r="24" spans="2:7" ht="15" thickBot="1" x14ac:dyDescent="0.35">
      <c r="B24" s="82"/>
      <c r="C24" s="18" t="s">
        <v>76</v>
      </c>
      <c r="D24" s="99" t="s">
        <v>9</v>
      </c>
      <c r="E24" s="10">
        <v>2</v>
      </c>
      <c r="F24" s="91">
        <v>0</v>
      </c>
      <c r="G24" s="92">
        <f t="shared" si="2"/>
        <v>0</v>
      </c>
    </row>
    <row r="25" spans="2:7" ht="15" thickBot="1" x14ac:dyDescent="0.35">
      <c r="B25" s="131"/>
      <c r="C25" s="132"/>
      <c r="D25" s="133"/>
      <c r="E25" s="134"/>
      <c r="F25" s="135"/>
      <c r="G25" s="136"/>
    </row>
    <row r="26" spans="2:7" x14ac:dyDescent="0.3">
      <c r="B26" s="35"/>
      <c r="C26" s="31" t="s">
        <v>11</v>
      </c>
      <c r="D26" s="36"/>
      <c r="E26" s="12"/>
      <c r="F26" s="62"/>
      <c r="G26" s="63"/>
    </row>
    <row r="27" spans="2:7" ht="57.6" x14ac:dyDescent="0.3">
      <c r="B27" s="28"/>
      <c r="C27" s="16" t="s">
        <v>25</v>
      </c>
      <c r="D27" s="29" t="s">
        <v>2</v>
      </c>
      <c r="E27" s="11">
        <v>1</v>
      </c>
      <c r="F27" s="56">
        <v>0</v>
      </c>
      <c r="G27" s="57">
        <f>E27*F27</f>
        <v>0</v>
      </c>
    </row>
    <row r="28" spans="2:7" ht="15" thickBot="1" x14ac:dyDescent="0.35">
      <c r="B28" s="44"/>
      <c r="C28" s="20" t="s">
        <v>27</v>
      </c>
      <c r="D28" s="45" t="s">
        <v>14</v>
      </c>
      <c r="E28" s="13">
        <v>1</v>
      </c>
      <c r="F28" s="58">
        <v>0</v>
      </c>
      <c r="G28" s="59">
        <f>E28*F28</f>
        <v>0</v>
      </c>
    </row>
    <row r="29" spans="2:7" ht="15" thickBot="1" x14ac:dyDescent="0.35">
      <c r="B29" s="19"/>
      <c r="C29" s="19"/>
      <c r="D29" s="46"/>
      <c r="E29" s="6"/>
      <c r="F29" s="64"/>
      <c r="G29" s="61"/>
    </row>
    <row r="30" spans="2:7" x14ac:dyDescent="0.3">
      <c r="B30" s="47"/>
      <c r="C30" s="33" t="s">
        <v>10</v>
      </c>
      <c r="D30" s="36"/>
      <c r="E30" s="12"/>
      <c r="F30" s="65"/>
      <c r="G30" s="63"/>
    </row>
    <row r="31" spans="2:7" ht="15" thickBot="1" x14ac:dyDescent="0.35">
      <c r="B31" s="48"/>
      <c r="C31" s="148" t="s">
        <v>108</v>
      </c>
      <c r="D31" s="113" t="s">
        <v>14</v>
      </c>
      <c r="E31" s="10">
        <v>1</v>
      </c>
      <c r="F31" s="58">
        <v>0</v>
      </c>
      <c r="G31" s="59">
        <f>E31*F31</f>
        <v>0</v>
      </c>
    </row>
    <row r="32" spans="2:7" ht="15" thickBot="1" x14ac:dyDescent="0.35">
      <c r="B32" s="19"/>
      <c r="C32" s="19"/>
      <c r="D32" s="43"/>
      <c r="E32" s="5"/>
      <c r="F32" s="66"/>
      <c r="G32" s="61"/>
    </row>
    <row r="33" spans="2:7" x14ac:dyDescent="0.3">
      <c r="B33" s="35"/>
      <c r="C33" s="31" t="s">
        <v>88</v>
      </c>
      <c r="D33" s="36"/>
      <c r="E33" s="12"/>
      <c r="F33" s="65"/>
      <c r="G33" s="63"/>
    </row>
    <row r="34" spans="2:7" x14ac:dyDescent="0.3">
      <c r="B34" s="28"/>
      <c r="C34" s="93" t="s">
        <v>74</v>
      </c>
      <c r="D34" s="38" t="s">
        <v>3</v>
      </c>
      <c r="E34" s="9">
        <v>156.04</v>
      </c>
      <c r="F34" s="56">
        <v>0</v>
      </c>
      <c r="G34" s="57">
        <f t="shared" ref="G34:G41" si="3">E34*F34</f>
        <v>0</v>
      </c>
    </row>
    <row r="35" spans="2:7" ht="28.8" x14ac:dyDescent="0.3">
      <c r="B35" s="28"/>
      <c r="C35" s="146" t="s">
        <v>95</v>
      </c>
      <c r="D35" s="38" t="s">
        <v>3</v>
      </c>
      <c r="E35" s="9">
        <v>156.04</v>
      </c>
      <c r="F35" s="56">
        <v>0</v>
      </c>
      <c r="G35" s="57">
        <f t="shared" si="3"/>
        <v>0</v>
      </c>
    </row>
    <row r="36" spans="2:7" x14ac:dyDescent="0.3">
      <c r="B36" s="28"/>
      <c r="C36" s="146" t="s">
        <v>96</v>
      </c>
      <c r="D36" s="38" t="s">
        <v>3</v>
      </c>
      <c r="E36" s="9">
        <v>31.21</v>
      </c>
      <c r="F36" s="56">
        <v>0</v>
      </c>
      <c r="G36" s="57">
        <f t="shared" si="3"/>
        <v>0</v>
      </c>
    </row>
    <row r="37" spans="2:7" ht="28.8" x14ac:dyDescent="0.3">
      <c r="B37" s="28"/>
      <c r="C37" s="144" t="s">
        <v>92</v>
      </c>
      <c r="D37" s="49" t="s">
        <v>6</v>
      </c>
      <c r="E37" s="147">
        <v>30.19</v>
      </c>
      <c r="F37" s="56">
        <v>0</v>
      </c>
      <c r="G37" s="57">
        <f t="shared" si="3"/>
        <v>0</v>
      </c>
    </row>
    <row r="38" spans="2:7" x14ac:dyDescent="0.3">
      <c r="B38" s="28"/>
      <c r="C38" s="144" t="s">
        <v>93</v>
      </c>
      <c r="D38" s="49" t="s">
        <v>6</v>
      </c>
      <c r="E38" s="9">
        <v>30.19</v>
      </c>
      <c r="F38" s="56">
        <v>0</v>
      </c>
      <c r="G38" s="57">
        <f t="shared" si="3"/>
        <v>0</v>
      </c>
    </row>
    <row r="39" spans="2:7" x14ac:dyDescent="0.3">
      <c r="B39" s="28"/>
      <c r="C39" s="144" t="s">
        <v>94</v>
      </c>
      <c r="D39" s="145" t="s">
        <v>22</v>
      </c>
      <c r="E39" s="9">
        <v>151.91999999999999</v>
      </c>
      <c r="F39" s="56">
        <v>0</v>
      </c>
      <c r="G39" s="57">
        <f t="shared" si="3"/>
        <v>0</v>
      </c>
    </row>
    <row r="40" spans="2:7" ht="28.8" x14ac:dyDescent="0.3">
      <c r="B40" s="28"/>
      <c r="C40" s="21" t="s">
        <v>18</v>
      </c>
      <c r="D40" s="49" t="s">
        <v>8</v>
      </c>
      <c r="E40" s="9">
        <v>30.19</v>
      </c>
      <c r="F40" s="56">
        <v>0</v>
      </c>
      <c r="G40" s="57">
        <f t="shared" si="3"/>
        <v>0</v>
      </c>
    </row>
    <row r="41" spans="2:7" ht="28.8" x14ac:dyDescent="0.3">
      <c r="B41" s="28"/>
      <c r="C41" s="100" t="s">
        <v>73</v>
      </c>
      <c r="D41" s="49" t="s">
        <v>8</v>
      </c>
      <c r="E41" s="9">
        <v>66.400000000000006</v>
      </c>
      <c r="F41" s="56">
        <v>0</v>
      </c>
      <c r="G41" s="57">
        <f t="shared" si="3"/>
        <v>0</v>
      </c>
    </row>
    <row r="42" spans="2:7" x14ac:dyDescent="0.3">
      <c r="B42" s="37"/>
      <c r="C42" s="32" t="s">
        <v>7</v>
      </c>
      <c r="D42" s="38"/>
      <c r="E42" s="9"/>
      <c r="F42" s="56"/>
      <c r="G42" s="57"/>
    </row>
    <row r="43" spans="2:7" ht="28.8" x14ac:dyDescent="0.3">
      <c r="B43" s="28"/>
      <c r="C43" s="144" t="s">
        <v>89</v>
      </c>
      <c r="D43" s="49" t="s">
        <v>6</v>
      </c>
      <c r="E43" s="9">
        <v>53.3</v>
      </c>
      <c r="F43" s="56">
        <v>0</v>
      </c>
      <c r="G43" s="57">
        <f t="shared" ref="G43:G46" si="4">E43*F43</f>
        <v>0</v>
      </c>
    </row>
    <row r="44" spans="2:7" x14ac:dyDescent="0.3">
      <c r="B44" s="28"/>
      <c r="C44" s="137" t="s">
        <v>85</v>
      </c>
      <c r="D44" s="49" t="s">
        <v>6</v>
      </c>
      <c r="E44" s="9">
        <v>7.08</v>
      </c>
      <c r="F44" s="56">
        <v>0</v>
      </c>
      <c r="G44" s="57">
        <f t="shared" si="4"/>
        <v>0</v>
      </c>
    </row>
    <row r="45" spans="2:7" x14ac:dyDescent="0.3">
      <c r="B45" s="28"/>
      <c r="C45" s="21" t="s">
        <v>15</v>
      </c>
      <c r="D45" s="49" t="s">
        <v>3</v>
      </c>
      <c r="E45" s="9">
        <v>68.02</v>
      </c>
      <c r="F45" s="56">
        <v>0</v>
      </c>
      <c r="G45" s="57">
        <f t="shared" si="4"/>
        <v>0</v>
      </c>
    </row>
    <row r="46" spans="2:7" ht="15" thickBot="1" x14ac:dyDescent="0.35">
      <c r="B46" s="44"/>
      <c r="C46" s="22" t="s">
        <v>5</v>
      </c>
      <c r="D46" s="50" t="s">
        <v>3</v>
      </c>
      <c r="E46" s="9">
        <v>68.02</v>
      </c>
      <c r="F46" s="58">
        <v>0</v>
      </c>
      <c r="G46" s="59">
        <f t="shared" si="4"/>
        <v>0</v>
      </c>
    </row>
    <row r="47" spans="2:7" ht="15" thickBot="1" x14ac:dyDescent="0.35">
      <c r="B47" s="51"/>
      <c r="C47" s="52"/>
      <c r="D47" s="53"/>
      <c r="E47" s="5"/>
      <c r="F47" s="66"/>
      <c r="G47" s="61"/>
    </row>
    <row r="48" spans="2:7" x14ac:dyDescent="0.3">
      <c r="B48" s="35"/>
      <c r="C48" s="30" t="s">
        <v>4</v>
      </c>
      <c r="D48" s="36"/>
      <c r="E48" s="12"/>
      <c r="F48" s="65"/>
      <c r="G48" s="63"/>
    </row>
    <row r="49" spans="2:7" ht="15" thickBot="1" x14ac:dyDescent="0.35">
      <c r="B49" s="41"/>
      <c r="C49" s="69" t="s">
        <v>17</v>
      </c>
      <c r="D49" s="42" t="s">
        <v>14</v>
      </c>
      <c r="E49" s="10">
        <v>1</v>
      </c>
      <c r="F49" s="58">
        <v>0</v>
      </c>
      <c r="G49" s="59">
        <f t="shared" ref="G49" si="5">E49*F49</f>
        <v>0</v>
      </c>
    </row>
    <row r="50" spans="2:7" ht="15" thickBot="1" x14ac:dyDescent="0.35"/>
    <row r="51" spans="2:7" ht="15" thickBot="1" x14ac:dyDescent="0.35">
      <c r="B51" s="24"/>
      <c r="C51" s="25"/>
      <c r="D51" s="55"/>
      <c r="E51" s="26" t="s">
        <v>0</v>
      </c>
      <c r="F51" s="67"/>
      <c r="G51" s="68">
        <f>SUM(G3:G49)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G61"/>
  <sheetViews>
    <sheetView topLeftCell="A4" workbookViewId="0">
      <selection activeCell="E14" sqref="E14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7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33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4" t="s">
        <v>28</v>
      </c>
      <c r="G4" s="75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13</v>
      </c>
      <c r="F6" s="56">
        <v>0</v>
      </c>
      <c r="G6" s="57">
        <f>E6*F6</f>
        <v>0</v>
      </c>
    </row>
    <row r="7" spans="1:7" ht="43.2" x14ac:dyDescent="0.3">
      <c r="B7" s="40"/>
      <c r="C7" s="76" t="s">
        <v>58</v>
      </c>
      <c r="D7" s="77" t="s">
        <v>9</v>
      </c>
      <c r="E7" s="14">
        <v>6</v>
      </c>
      <c r="F7" s="56">
        <v>0</v>
      </c>
      <c r="G7" s="57">
        <f>E7*F7</f>
        <v>0</v>
      </c>
    </row>
    <row r="8" spans="1:7" ht="28.8" x14ac:dyDescent="0.3">
      <c r="B8" s="40"/>
      <c r="C8" s="76" t="s">
        <v>56</v>
      </c>
      <c r="D8" s="38" t="s">
        <v>9</v>
      </c>
      <c r="E8" s="14">
        <v>4</v>
      </c>
      <c r="F8" s="56">
        <v>0</v>
      </c>
      <c r="G8" s="57">
        <f t="shared" ref="G8:G16" si="0">E8*F8</f>
        <v>0</v>
      </c>
    </row>
    <row r="9" spans="1:7" x14ac:dyDescent="0.3">
      <c r="B9" s="40"/>
      <c r="C9" s="76" t="s">
        <v>59</v>
      </c>
      <c r="D9" s="38" t="s">
        <v>9</v>
      </c>
      <c r="E9" s="14">
        <v>2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30</v>
      </c>
      <c r="D10" s="38" t="s">
        <v>9</v>
      </c>
      <c r="E10" s="14">
        <v>2</v>
      </c>
      <c r="F10" s="56">
        <v>0</v>
      </c>
      <c r="G10" s="57">
        <f t="shared" ref="G10" si="1">E10*F10</f>
        <v>0</v>
      </c>
    </row>
    <row r="11" spans="1:7" x14ac:dyDescent="0.3">
      <c r="B11" s="40"/>
      <c r="C11" s="17" t="s">
        <v>31</v>
      </c>
      <c r="D11" s="77" t="s">
        <v>9</v>
      </c>
      <c r="E11" s="14">
        <v>1</v>
      </c>
      <c r="F11" s="56">
        <v>0</v>
      </c>
      <c r="G11" s="57">
        <f t="shared" ref="G11" si="2">E11*F11</f>
        <v>0</v>
      </c>
    </row>
    <row r="12" spans="1:7" x14ac:dyDescent="0.3">
      <c r="B12" s="40"/>
      <c r="C12" s="17" t="s">
        <v>32</v>
      </c>
      <c r="D12" s="38" t="s">
        <v>9</v>
      </c>
      <c r="E12" s="14">
        <v>1</v>
      </c>
      <c r="F12" s="56">
        <v>0</v>
      </c>
      <c r="G12" s="57">
        <f t="shared" si="0"/>
        <v>0</v>
      </c>
    </row>
    <row r="13" spans="1:7" x14ac:dyDescent="0.3">
      <c r="B13" s="40"/>
      <c r="C13" s="17" t="s">
        <v>36</v>
      </c>
      <c r="D13" s="77" t="s">
        <v>9</v>
      </c>
      <c r="E13" s="14">
        <v>2</v>
      </c>
      <c r="F13" s="56">
        <v>0</v>
      </c>
      <c r="G13" s="57">
        <f t="shared" si="0"/>
        <v>0</v>
      </c>
    </row>
    <row r="14" spans="1:7" x14ac:dyDescent="0.3">
      <c r="B14" s="40"/>
      <c r="C14" s="17" t="s">
        <v>43</v>
      </c>
      <c r="D14" s="77" t="s">
        <v>9</v>
      </c>
      <c r="E14" s="14">
        <v>1</v>
      </c>
      <c r="F14" s="56">
        <v>0</v>
      </c>
      <c r="G14" s="57">
        <f t="shared" si="0"/>
        <v>0</v>
      </c>
    </row>
    <row r="15" spans="1:7" x14ac:dyDescent="0.3">
      <c r="B15" s="40"/>
      <c r="C15" s="122" t="s">
        <v>16</v>
      </c>
      <c r="D15" s="29" t="s">
        <v>9</v>
      </c>
      <c r="E15" s="9">
        <v>4</v>
      </c>
      <c r="F15" s="56">
        <v>0</v>
      </c>
      <c r="G15" s="57">
        <f t="shared" si="0"/>
        <v>0</v>
      </c>
    </row>
    <row r="16" spans="1:7" ht="15" thickBot="1" x14ac:dyDescent="0.35">
      <c r="B16" s="82"/>
      <c r="C16" s="18" t="s">
        <v>72</v>
      </c>
      <c r="D16" s="99" t="s">
        <v>9</v>
      </c>
      <c r="E16" s="10">
        <v>4</v>
      </c>
      <c r="F16" s="58">
        <v>0</v>
      </c>
      <c r="G16" s="59">
        <f t="shared" si="0"/>
        <v>0</v>
      </c>
    </row>
    <row r="17" spans="2:7" x14ac:dyDescent="0.3">
      <c r="B17" s="37"/>
      <c r="C17" s="15" t="s">
        <v>19</v>
      </c>
      <c r="D17" s="38"/>
      <c r="E17" s="9"/>
      <c r="F17" s="56"/>
      <c r="G17" s="57"/>
    </row>
    <row r="18" spans="2:7" ht="29.4" thickBot="1" x14ac:dyDescent="0.35">
      <c r="B18" s="41"/>
      <c r="C18" s="20" t="s">
        <v>20</v>
      </c>
      <c r="D18" s="42" t="s">
        <v>22</v>
      </c>
      <c r="E18" s="10">
        <v>129.1</v>
      </c>
      <c r="F18" s="58">
        <v>0</v>
      </c>
      <c r="G18" s="59">
        <f>E18*F18</f>
        <v>0</v>
      </c>
    </row>
    <row r="19" spans="2:7" ht="15" thickBot="1" x14ac:dyDescent="0.35">
      <c r="B19" s="19"/>
      <c r="C19" s="19"/>
      <c r="D19" s="43"/>
      <c r="E19" s="5"/>
      <c r="F19" s="60"/>
      <c r="G19" s="61"/>
    </row>
    <row r="20" spans="2:7" x14ac:dyDescent="0.3">
      <c r="B20" s="80"/>
      <c r="C20" s="31" t="s">
        <v>102</v>
      </c>
      <c r="D20" s="83"/>
      <c r="E20" s="84"/>
      <c r="F20" s="65"/>
      <c r="G20" s="63"/>
    </row>
    <row r="21" spans="2:7" x14ac:dyDescent="0.3">
      <c r="B21" s="81"/>
      <c r="C21" s="77" t="s">
        <v>60</v>
      </c>
      <c r="D21" s="77"/>
      <c r="E21" s="76"/>
      <c r="F21" s="56"/>
      <c r="G21" s="57"/>
    </row>
    <row r="22" spans="2:7" x14ac:dyDescent="0.3">
      <c r="B22" s="81"/>
      <c r="C22" s="17" t="s">
        <v>69</v>
      </c>
      <c r="D22" s="77" t="s">
        <v>61</v>
      </c>
      <c r="E22" s="111">
        <v>6</v>
      </c>
      <c r="F22" s="56">
        <v>0</v>
      </c>
      <c r="G22" s="57">
        <f t="shared" ref="G22:G34" si="3">E22*F22</f>
        <v>0</v>
      </c>
    </row>
    <row r="23" spans="2:7" x14ac:dyDescent="0.3">
      <c r="B23" s="81"/>
      <c r="C23" s="112" t="s">
        <v>77</v>
      </c>
      <c r="D23" s="77" t="s">
        <v>61</v>
      </c>
      <c r="E23" s="111">
        <v>0</v>
      </c>
      <c r="F23" s="56">
        <v>0</v>
      </c>
      <c r="G23" s="57">
        <f t="shared" si="3"/>
        <v>0</v>
      </c>
    </row>
    <row r="24" spans="2:7" x14ac:dyDescent="0.3">
      <c r="B24" s="81"/>
      <c r="C24" s="115" t="s">
        <v>70</v>
      </c>
      <c r="D24" s="116" t="s">
        <v>9</v>
      </c>
      <c r="E24" s="117">
        <f>(E22+E23+1)</f>
        <v>7</v>
      </c>
      <c r="F24" s="56"/>
      <c r="G24" s="57"/>
    </row>
    <row r="25" spans="2:7" x14ac:dyDescent="0.3">
      <c r="B25" s="81"/>
      <c r="C25" s="17" t="s">
        <v>71</v>
      </c>
      <c r="D25" s="96" t="s">
        <v>9</v>
      </c>
      <c r="E25" s="9">
        <v>3</v>
      </c>
      <c r="F25" s="56">
        <v>0</v>
      </c>
      <c r="G25" s="57">
        <f t="shared" si="3"/>
        <v>0</v>
      </c>
    </row>
    <row r="26" spans="2:7" ht="15" thickBot="1" x14ac:dyDescent="0.35">
      <c r="B26" s="82"/>
      <c r="C26" s="18" t="s">
        <v>72</v>
      </c>
      <c r="D26" s="99" t="s">
        <v>9</v>
      </c>
      <c r="E26" s="10">
        <v>3</v>
      </c>
      <c r="F26" s="58">
        <v>0</v>
      </c>
      <c r="G26" s="59">
        <f t="shared" si="3"/>
        <v>0</v>
      </c>
    </row>
    <row r="27" spans="2:7" ht="15" thickBot="1" x14ac:dyDescent="0.35">
      <c r="F27" s="94"/>
      <c r="G27" s="95"/>
    </row>
    <row r="28" spans="2:7" x14ac:dyDescent="0.3">
      <c r="B28" s="80"/>
      <c r="C28" s="31" t="s">
        <v>103</v>
      </c>
      <c r="D28" s="83"/>
      <c r="E28" s="84"/>
      <c r="F28" s="65"/>
      <c r="G28" s="63"/>
    </row>
    <row r="29" spans="2:7" x14ac:dyDescent="0.3">
      <c r="B29" s="81"/>
      <c r="C29" s="77" t="s">
        <v>60</v>
      </c>
      <c r="D29" s="77"/>
      <c r="E29" s="76"/>
      <c r="F29" s="56"/>
      <c r="G29" s="57"/>
    </row>
    <row r="30" spans="2:7" x14ac:dyDescent="0.3">
      <c r="B30" s="81"/>
      <c r="C30" s="17" t="s">
        <v>69</v>
      </c>
      <c r="D30" s="77" t="s">
        <v>61</v>
      </c>
      <c r="E30" s="111">
        <v>6</v>
      </c>
      <c r="F30" s="56">
        <v>0</v>
      </c>
      <c r="G30" s="57">
        <f t="shared" si="3"/>
        <v>0</v>
      </c>
    </row>
    <row r="31" spans="2:7" x14ac:dyDescent="0.3">
      <c r="B31" s="81"/>
      <c r="C31" s="112" t="s">
        <v>77</v>
      </c>
      <c r="D31" s="77" t="s">
        <v>61</v>
      </c>
      <c r="E31" s="111">
        <v>0</v>
      </c>
      <c r="F31" s="56">
        <v>0</v>
      </c>
      <c r="G31" s="57">
        <f t="shared" si="3"/>
        <v>0</v>
      </c>
    </row>
    <row r="32" spans="2:7" ht="16.95" customHeight="1" x14ac:dyDescent="0.3">
      <c r="B32" s="81"/>
      <c r="C32" s="115" t="s">
        <v>70</v>
      </c>
      <c r="D32" s="116" t="s">
        <v>9</v>
      </c>
      <c r="E32" s="117">
        <v>7</v>
      </c>
      <c r="F32" s="56"/>
      <c r="G32" s="57"/>
    </row>
    <row r="33" spans="1:7" x14ac:dyDescent="0.3">
      <c r="B33" s="81"/>
      <c r="C33" s="17" t="s">
        <v>71</v>
      </c>
      <c r="D33" s="96" t="s">
        <v>9</v>
      </c>
      <c r="E33" s="9">
        <v>3</v>
      </c>
      <c r="F33" s="56">
        <v>0</v>
      </c>
      <c r="G33" s="57">
        <f t="shared" si="3"/>
        <v>0</v>
      </c>
    </row>
    <row r="34" spans="1:7" ht="15" thickBot="1" x14ac:dyDescent="0.35">
      <c r="B34" s="82"/>
      <c r="C34" s="18" t="s">
        <v>72</v>
      </c>
      <c r="D34" s="99" t="s">
        <v>9</v>
      </c>
      <c r="E34" s="10">
        <v>3</v>
      </c>
      <c r="F34" s="58">
        <v>0</v>
      </c>
      <c r="G34" s="59">
        <f t="shared" si="3"/>
        <v>0</v>
      </c>
    </row>
    <row r="35" spans="1:7" s="19" customFormat="1" ht="15" thickBot="1" x14ac:dyDescent="0.35"/>
    <row r="36" spans="1:7" s="19" customFormat="1" x14ac:dyDescent="0.3">
      <c r="B36" s="35"/>
      <c r="C36" s="31" t="s">
        <v>11</v>
      </c>
      <c r="D36" s="36"/>
      <c r="E36" s="12"/>
      <c r="F36" s="62"/>
      <c r="G36" s="63"/>
    </row>
    <row r="37" spans="1:7" ht="57.6" x14ac:dyDescent="0.3">
      <c r="B37" s="28"/>
      <c r="C37" s="16" t="s">
        <v>25</v>
      </c>
      <c r="D37" s="29" t="s">
        <v>2</v>
      </c>
      <c r="E37" s="11">
        <v>1</v>
      </c>
      <c r="F37" s="56">
        <v>0</v>
      </c>
      <c r="G37" s="57">
        <f>E37*F37</f>
        <v>0</v>
      </c>
    </row>
    <row r="38" spans="1:7" ht="15" thickBot="1" x14ac:dyDescent="0.35">
      <c r="B38" s="44"/>
      <c r="C38" s="20" t="s">
        <v>27</v>
      </c>
      <c r="D38" s="45" t="s">
        <v>14</v>
      </c>
      <c r="E38" s="13">
        <v>1</v>
      </c>
      <c r="F38" s="58">
        <v>0</v>
      </c>
      <c r="G38" s="59">
        <f>E38*F38</f>
        <v>0</v>
      </c>
    </row>
    <row r="39" spans="1:7" ht="15" thickBot="1" x14ac:dyDescent="0.35">
      <c r="B39" s="19"/>
      <c r="C39" s="19"/>
      <c r="D39" s="46"/>
      <c r="E39" s="6"/>
      <c r="F39" s="64"/>
      <c r="G39" s="61"/>
    </row>
    <row r="40" spans="1:7" x14ac:dyDescent="0.3">
      <c r="A40" s="79"/>
      <c r="B40" s="47"/>
      <c r="C40" s="33" t="s">
        <v>10</v>
      </c>
      <c r="D40" s="36"/>
      <c r="E40" s="12"/>
      <c r="F40" s="65"/>
      <c r="G40" s="63"/>
    </row>
    <row r="41" spans="1:7" ht="15" thickBot="1" x14ac:dyDescent="0.35">
      <c r="A41" s="79"/>
      <c r="B41" s="48"/>
      <c r="C41" s="148" t="s">
        <v>104</v>
      </c>
      <c r="D41" s="113" t="s">
        <v>14</v>
      </c>
      <c r="E41" s="10">
        <v>1</v>
      </c>
      <c r="F41" s="58">
        <v>0</v>
      </c>
      <c r="G41" s="59">
        <f>E41*F41</f>
        <v>0</v>
      </c>
    </row>
    <row r="42" spans="1:7" ht="15" thickBot="1" x14ac:dyDescent="0.35">
      <c r="A42" s="155"/>
      <c r="B42" s="19"/>
      <c r="C42" s="19"/>
      <c r="D42" s="43"/>
      <c r="E42" s="5"/>
      <c r="F42" s="66"/>
      <c r="G42" s="61"/>
    </row>
    <row r="43" spans="1:7" x14ac:dyDescent="0.3">
      <c r="A43" s="155"/>
      <c r="B43" s="35"/>
      <c r="C43" s="31" t="s">
        <v>91</v>
      </c>
      <c r="D43" s="36"/>
      <c r="E43" s="12"/>
      <c r="F43" s="65"/>
      <c r="G43" s="63"/>
    </row>
    <row r="44" spans="1:7" x14ac:dyDescent="0.3">
      <c r="A44" s="79"/>
      <c r="B44" s="28"/>
      <c r="C44" s="93" t="s">
        <v>74</v>
      </c>
      <c r="D44" s="38" t="s">
        <v>3</v>
      </c>
      <c r="E44" s="9">
        <v>153.97</v>
      </c>
      <c r="F44" s="56">
        <v>0</v>
      </c>
      <c r="G44" s="57">
        <f t="shared" ref="G44:G56" si="4">E44*F44</f>
        <v>0</v>
      </c>
    </row>
    <row r="45" spans="1:7" ht="28.8" x14ac:dyDescent="0.3">
      <c r="A45" s="79"/>
      <c r="B45" s="28"/>
      <c r="C45" s="146" t="s">
        <v>101</v>
      </c>
      <c r="D45" s="38" t="s">
        <v>3</v>
      </c>
      <c r="E45" s="9">
        <v>153.97</v>
      </c>
      <c r="F45" s="56">
        <v>0</v>
      </c>
      <c r="G45" s="57">
        <f t="shared" ref="G45" si="5">E45*F45</f>
        <v>0</v>
      </c>
    </row>
    <row r="46" spans="1:7" x14ac:dyDescent="0.3">
      <c r="A46" s="79"/>
      <c r="B46" s="28"/>
      <c r="C46" s="146" t="s">
        <v>96</v>
      </c>
      <c r="D46" s="38" t="s">
        <v>3</v>
      </c>
      <c r="E46" s="9">
        <v>30.8</v>
      </c>
      <c r="F46" s="56">
        <v>0</v>
      </c>
      <c r="G46" s="57">
        <f t="shared" ref="G46" si="6">E46*F46</f>
        <v>0</v>
      </c>
    </row>
    <row r="47" spans="1:7" ht="28.8" x14ac:dyDescent="0.3">
      <c r="A47" s="79"/>
      <c r="B47" s="28"/>
      <c r="C47" s="144" t="s">
        <v>92</v>
      </c>
      <c r="D47" s="49" t="s">
        <v>6</v>
      </c>
      <c r="E47" s="9">
        <v>31.34</v>
      </c>
      <c r="F47" s="56">
        <v>0</v>
      </c>
      <c r="G47" s="57">
        <f t="shared" si="4"/>
        <v>0</v>
      </c>
    </row>
    <row r="48" spans="1:7" x14ac:dyDescent="0.3">
      <c r="A48" s="79"/>
      <c r="B48" s="28"/>
      <c r="C48" s="144" t="s">
        <v>105</v>
      </c>
      <c r="D48" s="49" t="s">
        <v>6</v>
      </c>
      <c r="E48" s="9">
        <v>31.34</v>
      </c>
      <c r="F48" s="56">
        <v>0</v>
      </c>
      <c r="G48" s="57">
        <f t="shared" ref="G48:G49" si="7">E48*F48</f>
        <v>0</v>
      </c>
    </row>
    <row r="49" spans="1:7" x14ac:dyDescent="0.3">
      <c r="A49" s="79"/>
      <c r="B49" s="28"/>
      <c r="C49" s="144" t="s">
        <v>94</v>
      </c>
      <c r="D49" s="145" t="s">
        <v>22</v>
      </c>
      <c r="E49" s="9">
        <v>145.74</v>
      </c>
      <c r="F49" s="56">
        <v>0</v>
      </c>
      <c r="G49" s="57">
        <f t="shared" si="7"/>
        <v>0</v>
      </c>
    </row>
    <row r="50" spans="1:7" ht="28.8" x14ac:dyDescent="0.3">
      <c r="A50" s="79"/>
      <c r="B50" s="28"/>
      <c r="C50" s="21" t="s">
        <v>18</v>
      </c>
      <c r="D50" s="49" t="s">
        <v>8</v>
      </c>
      <c r="E50" s="9">
        <v>62.68</v>
      </c>
      <c r="F50" s="56">
        <v>0</v>
      </c>
      <c r="G50" s="57">
        <f t="shared" si="4"/>
        <v>0</v>
      </c>
    </row>
    <row r="51" spans="1:7" ht="28.8" x14ac:dyDescent="0.3">
      <c r="A51" s="79"/>
      <c r="B51" s="28"/>
      <c r="C51" s="100" t="s">
        <v>73</v>
      </c>
      <c r="D51" s="49" t="s">
        <v>8</v>
      </c>
      <c r="E51" s="9">
        <v>68.95</v>
      </c>
      <c r="F51" s="56">
        <v>0</v>
      </c>
      <c r="G51" s="57">
        <f t="shared" si="4"/>
        <v>0</v>
      </c>
    </row>
    <row r="52" spans="1:7" x14ac:dyDescent="0.3">
      <c r="A52" s="79"/>
      <c r="B52" s="37"/>
      <c r="C52" s="32" t="s">
        <v>7</v>
      </c>
      <c r="D52" s="38"/>
      <c r="E52" s="9"/>
      <c r="F52" s="56"/>
      <c r="G52" s="57"/>
    </row>
    <row r="53" spans="1:7" ht="28.8" x14ac:dyDescent="0.3">
      <c r="A53" s="78"/>
      <c r="B53" s="28"/>
      <c r="C53" s="144" t="s">
        <v>89</v>
      </c>
      <c r="D53" s="49" t="s">
        <v>6</v>
      </c>
      <c r="E53" s="9">
        <v>52.74</v>
      </c>
      <c r="F53" s="56">
        <v>0</v>
      </c>
      <c r="G53" s="57">
        <f t="shared" si="4"/>
        <v>0</v>
      </c>
    </row>
    <row r="54" spans="1:7" x14ac:dyDescent="0.3">
      <c r="B54" s="28"/>
      <c r="C54" s="137" t="s">
        <v>85</v>
      </c>
      <c r="D54" s="49" t="s">
        <v>6</v>
      </c>
      <c r="E54" s="9">
        <v>9.93</v>
      </c>
      <c r="F54" s="56">
        <v>0</v>
      </c>
      <c r="G54" s="57">
        <f t="shared" si="4"/>
        <v>0</v>
      </c>
    </row>
    <row r="55" spans="1:7" x14ac:dyDescent="0.3">
      <c r="B55" s="28"/>
      <c r="C55" s="21" t="s">
        <v>15</v>
      </c>
      <c r="D55" s="49" t="s">
        <v>3</v>
      </c>
      <c r="E55" s="9">
        <v>79.400000000000006</v>
      </c>
      <c r="F55" s="56">
        <v>0</v>
      </c>
      <c r="G55" s="57">
        <f t="shared" si="4"/>
        <v>0</v>
      </c>
    </row>
    <row r="56" spans="1:7" ht="15" thickBot="1" x14ac:dyDescent="0.35">
      <c r="B56" s="44"/>
      <c r="C56" s="22" t="s">
        <v>5</v>
      </c>
      <c r="D56" s="50" t="s">
        <v>3</v>
      </c>
      <c r="E56" s="10">
        <v>79.400000000000006</v>
      </c>
      <c r="F56" s="58">
        <v>0</v>
      </c>
      <c r="G56" s="59">
        <f t="shared" si="4"/>
        <v>0</v>
      </c>
    </row>
    <row r="57" spans="1:7" ht="15" thickBot="1" x14ac:dyDescent="0.35">
      <c r="B57" s="51"/>
      <c r="C57" s="52"/>
      <c r="D57" s="53"/>
      <c r="E57" s="5"/>
      <c r="F57" s="66"/>
      <c r="G57" s="61"/>
    </row>
    <row r="58" spans="1:7" x14ac:dyDescent="0.3">
      <c r="B58" s="35"/>
      <c r="C58" s="30" t="s">
        <v>4</v>
      </c>
      <c r="D58" s="36"/>
      <c r="E58" s="12"/>
      <c r="F58" s="65"/>
      <c r="G58" s="63"/>
    </row>
    <row r="59" spans="1:7" ht="15" thickBot="1" x14ac:dyDescent="0.35">
      <c r="B59" s="41"/>
      <c r="C59" s="69" t="s">
        <v>17</v>
      </c>
      <c r="D59" s="42" t="s">
        <v>14</v>
      </c>
      <c r="E59" s="10">
        <v>1</v>
      </c>
      <c r="F59" s="58">
        <v>0</v>
      </c>
      <c r="G59" s="59">
        <f t="shared" ref="G59" si="8">E59*F59</f>
        <v>0</v>
      </c>
    </row>
    <row r="60" spans="1:7" ht="15" thickBot="1" x14ac:dyDescent="0.35"/>
    <row r="61" spans="1:7" ht="15" thickBot="1" x14ac:dyDescent="0.35">
      <c r="B61" s="24"/>
      <c r="C61" s="25"/>
      <c r="D61" s="55"/>
      <c r="E61" s="26" t="s">
        <v>0</v>
      </c>
      <c r="F61" s="67"/>
      <c r="G61" s="68">
        <f>SUM(G3:G59)</f>
        <v>0</v>
      </c>
    </row>
  </sheetData>
  <mergeCells count="1">
    <mergeCell ref="A42:A43"/>
  </mergeCells>
  <pageMargins left="0.7" right="0.7" top="0.78740157499999996" bottom="0.78740157499999996" header="0.3" footer="0.3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1:H38"/>
  <sheetViews>
    <sheetView topLeftCell="A16" workbookViewId="0">
      <selection activeCell="A16" sqref="A16:XFD16"/>
    </sheetView>
  </sheetViews>
  <sheetFormatPr defaultRowHeight="14.4" x14ac:dyDescent="0.3"/>
  <cols>
    <col min="1" max="2" width="5.5546875" customWidth="1"/>
    <col min="3" max="3" width="11.33203125" bestFit="1" customWidth="1"/>
    <col min="4" max="4" width="61.88671875" style="4" customWidth="1"/>
    <col min="5" max="5" width="12.88671875" style="3" customWidth="1"/>
    <col min="6" max="6" width="11.33203125" customWidth="1"/>
    <col min="7" max="7" width="16.44140625" style="2" customWidth="1"/>
    <col min="8" max="8" width="13.109375" style="1" customWidth="1"/>
  </cols>
  <sheetData>
    <row r="1" spans="3:8" ht="21" x14ac:dyDescent="0.4">
      <c r="C1" s="8" t="s">
        <v>63</v>
      </c>
    </row>
    <row r="2" spans="3:8" ht="15" thickBot="1" x14ac:dyDescent="0.35"/>
    <row r="3" spans="3:8" ht="15" thickBot="1" x14ac:dyDescent="0.35">
      <c r="C3" s="125"/>
      <c r="D3" s="126" t="s">
        <v>82</v>
      </c>
      <c r="E3" s="127"/>
      <c r="F3" s="128"/>
      <c r="G3" s="129"/>
      <c r="H3" s="130"/>
    </row>
    <row r="4" spans="3:8" x14ac:dyDescent="0.3">
      <c r="C4" s="80"/>
      <c r="D4" s="83" t="s">
        <v>60</v>
      </c>
      <c r="E4" s="83"/>
      <c r="F4" s="84"/>
      <c r="G4" s="85"/>
      <c r="H4" s="86"/>
    </row>
    <row r="5" spans="3:8" x14ac:dyDescent="0.3">
      <c r="C5" s="81"/>
      <c r="D5" s="17" t="s">
        <v>69</v>
      </c>
      <c r="E5" s="77" t="s">
        <v>61</v>
      </c>
      <c r="F5" s="111">
        <v>3</v>
      </c>
      <c r="G5" s="89">
        <v>0</v>
      </c>
      <c r="H5" s="90">
        <f>F5*G5</f>
        <v>0</v>
      </c>
    </row>
    <row r="6" spans="3:8" x14ac:dyDescent="0.3">
      <c r="C6" s="81"/>
      <c r="D6" s="112" t="s">
        <v>77</v>
      </c>
      <c r="E6" s="77" t="s">
        <v>61</v>
      </c>
      <c r="F6" s="111">
        <v>2</v>
      </c>
      <c r="G6" s="89">
        <v>0</v>
      </c>
      <c r="H6" s="90">
        <f t="shared" ref="H6:H9" si="0">F6*G6</f>
        <v>0</v>
      </c>
    </row>
    <row r="7" spans="3:8" ht="15" customHeight="1" x14ac:dyDescent="0.3">
      <c r="C7" s="97"/>
      <c r="D7" s="123" t="s">
        <v>79</v>
      </c>
      <c r="E7" s="109" t="s">
        <v>61</v>
      </c>
      <c r="F7" s="124">
        <v>1</v>
      </c>
      <c r="G7" s="107">
        <v>0</v>
      </c>
      <c r="H7" s="102">
        <f t="shared" si="0"/>
        <v>0</v>
      </c>
    </row>
    <row r="8" spans="3:8" ht="15" customHeight="1" x14ac:dyDescent="0.3">
      <c r="C8" s="81"/>
      <c r="D8" s="17" t="s">
        <v>71</v>
      </c>
      <c r="E8" s="96" t="s">
        <v>9</v>
      </c>
      <c r="F8" s="9">
        <v>2</v>
      </c>
      <c r="G8" s="56">
        <v>0</v>
      </c>
      <c r="H8" s="57">
        <f t="shared" si="0"/>
        <v>0</v>
      </c>
    </row>
    <row r="9" spans="3:8" ht="15" thickBot="1" x14ac:dyDescent="0.35">
      <c r="C9" s="82"/>
      <c r="D9" s="18" t="s">
        <v>72</v>
      </c>
      <c r="E9" s="99" t="s">
        <v>9</v>
      </c>
      <c r="F9" s="10">
        <v>2</v>
      </c>
      <c r="G9" s="58">
        <v>0</v>
      </c>
      <c r="H9" s="59">
        <f t="shared" si="0"/>
        <v>0</v>
      </c>
    </row>
    <row r="10" spans="3:8" ht="15" thickBot="1" x14ac:dyDescent="0.35"/>
    <row r="11" spans="3:8" x14ac:dyDescent="0.3">
      <c r="C11" s="35"/>
      <c r="D11" s="31" t="s">
        <v>11</v>
      </c>
      <c r="E11" s="36"/>
      <c r="F11" s="12"/>
      <c r="G11" s="62"/>
      <c r="H11" s="63"/>
    </row>
    <row r="12" spans="3:8" ht="57.6" x14ac:dyDescent="0.3">
      <c r="C12" s="28"/>
      <c r="D12" s="16" t="s">
        <v>25</v>
      </c>
      <c r="E12" s="29" t="s">
        <v>2</v>
      </c>
      <c r="F12" s="11">
        <v>1</v>
      </c>
      <c r="G12" s="56">
        <v>0</v>
      </c>
      <c r="H12" s="57">
        <f>F12*G12</f>
        <v>0</v>
      </c>
    </row>
    <row r="13" spans="3:8" ht="15" thickBot="1" x14ac:dyDescent="0.35">
      <c r="C13" s="44"/>
      <c r="D13" s="20" t="s">
        <v>27</v>
      </c>
      <c r="E13" s="45" t="s">
        <v>14</v>
      </c>
      <c r="F13" s="13">
        <v>1</v>
      </c>
      <c r="G13" s="58">
        <v>0</v>
      </c>
      <c r="H13" s="59">
        <f>F13*G13</f>
        <v>0</v>
      </c>
    </row>
    <row r="14" spans="3:8" ht="15" thickBot="1" x14ac:dyDescent="0.35">
      <c r="C14" s="19"/>
      <c r="D14" s="19"/>
      <c r="E14" s="46"/>
      <c r="F14" s="6"/>
      <c r="G14" s="64"/>
      <c r="H14" s="61"/>
    </row>
    <row r="15" spans="3:8" x14ac:dyDescent="0.3">
      <c r="C15" s="47"/>
      <c r="D15" s="33" t="s">
        <v>10</v>
      </c>
      <c r="E15" s="36"/>
      <c r="F15" s="12"/>
      <c r="G15" s="65"/>
      <c r="H15" s="63"/>
    </row>
    <row r="16" spans="3:8" ht="28.95" customHeight="1" thickBot="1" x14ac:dyDescent="0.35">
      <c r="C16" s="48"/>
      <c r="D16" s="148" t="s">
        <v>107</v>
      </c>
      <c r="E16" s="113" t="s">
        <v>14</v>
      </c>
      <c r="F16" s="10">
        <v>0</v>
      </c>
      <c r="G16" s="58">
        <v>0</v>
      </c>
      <c r="H16" s="59"/>
    </row>
    <row r="17" spans="3:8" ht="15" thickBot="1" x14ac:dyDescent="0.35">
      <c r="C17" s="19"/>
      <c r="D17" s="19"/>
      <c r="E17" s="43"/>
      <c r="F17" s="5"/>
      <c r="G17" s="66"/>
      <c r="H17" s="61"/>
    </row>
    <row r="18" spans="3:8" x14ac:dyDescent="0.3">
      <c r="C18" s="35"/>
      <c r="D18" s="31" t="s">
        <v>75</v>
      </c>
      <c r="E18" s="36"/>
      <c r="F18" s="12"/>
      <c r="G18" s="65"/>
      <c r="H18" s="63"/>
    </row>
    <row r="19" spans="3:8" x14ac:dyDescent="0.3">
      <c r="C19" s="28"/>
      <c r="D19" s="146" t="s">
        <v>97</v>
      </c>
      <c r="E19" s="38" t="s">
        <v>3</v>
      </c>
      <c r="F19" s="9">
        <v>12.35</v>
      </c>
      <c r="G19" s="56">
        <v>0</v>
      </c>
      <c r="H19" s="57">
        <f t="shared" ref="H19:H33" si="1">F19*G19</f>
        <v>0</v>
      </c>
    </row>
    <row r="20" spans="3:8" x14ac:dyDescent="0.3">
      <c r="C20" s="28"/>
      <c r="D20" s="138" t="s">
        <v>87</v>
      </c>
      <c r="E20" s="38" t="s">
        <v>3</v>
      </c>
      <c r="F20" s="9">
        <v>12.35</v>
      </c>
      <c r="G20" s="56">
        <v>0</v>
      </c>
      <c r="H20" s="57">
        <f t="shared" ref="H20:H25" si="2">F20*G20</f>
        <v>0</v>
      </c>
    </row>
    <row r="21" spans="3:8" x14ac:dyDescent="0.3">
      <c r="C21" s="28"/>
      <c r="D21" s="144" t="s">
        <v>92</v>
      </c>
      <c r="E21" s="49" t="s">
        <v>6</v>
      </c>
      <c r="F21" s="9">
        <v>4.03</v>
      </c>
      <c r="G21" s="56">
        <v>0</v>
      </c>
      <c r="H21" s="57">
        <f t="shared" si="2"/>
        <v>0</v>
      </c>
    </row>
    <row r="22" spans="3:8" x14ac:dyDescent="0.3">
      <c r="C22" s="28"/>
      <c r="D22" s="144" t="s">
        <v>93</v>
      </c>
      <c r="E22" s="49" t="s">
        <v>6</v>
      </c>
      <c r="F22" s="9">
        <v>4.03</v>
      </c>
      <c r="G22" s="56">
        <v>0</v>
      </c>
      <c r="H22" s="57">
        <f t="shared" si="2"/>
        <v>0</v>
      </c>
    </row>
    <row r="23" spans="3:8" x14ac:dyDescent="0.3">
      <c r="C23" s="28"/>
      <c r="D23" s="144" t="s">
        <v>94</v>
      </c>
      <c r="E23" s="145" t="s">
        <v>22</v>
      </c>
      <c r="F23" s="9">
        <v>8.23</v>
      </c>
      <c r="G23" s="56">
        <v>0</v>
      </c>
      <c r="H23" s="57">
        <f t="shared" si="2"/>
        <v>0</v>
      </c>
    </row>
    <row r="24" spans="3:8" ht="28.8" x14ac:dyDescent="0.3">
      <c r="C24" s="28"/>
      <c r="D24" s="21" t="s">
        <v>18</v>
      </c>
      <c r="E24" s="49" t="s">
        <v>8</v>
      </c>
      <c r="F24" s="9">
        <v>8.06</v>
      </c>
      <c r="G24" s="56">
        <v>0</v>
      </c>
      <c r="H24" s="57">
        <f t="shared" si="2"/>
        <v>0</v>
      </c>
    </row>
    <row r="25" spans="3:8" x14ac:dyDescent="0.3">
      <c r="C25" s="28"/>
      <c r="D25" s="100" t="s">
        <v>73</v>
      </c>
      <c r="E25" s="49" t="s">
        <v>8</v>
      </c>
      <c r="F25" s="9">
        <v>8.8699999999999992</v>
      </c>
      <c r="G25" s="56">
        <v>0</v>
      </c>
      <c r="H25" s="57">
        <f t="shared" si="2"/>
        <v>0</v>
      </c>
    </row>
    <row r="26" spans="3:8" x14ac:dyDescent="0.3">
      <c r="C26" s="28"/>
      <c r="D26" s="144" t="s">
        <v>98</v>
      </c>
      <c r="E26" s="49" t="s">
        <v>8</v>
      </c>
      <c r="F26" s="9">
        <v>3.71</v>
      </c>
      <c r="G26" s="56">
        <v>0</v>
      </c>
      <c r="H26" s="57">
        <f t="shared" ref="H26:H28" si="3">F26*G26</f>
        <v>0</v>
      </c>
    </row>
    <row r="27" spans="3:8" x14ac:dyDescent="0.3">
      <c r="C27" s="28"/>
      <c r="D27" s="144" t="s">
        <v>99</v>
      </c>
      <c r="E27" s="145" t="s">
        <v>22</v>
      </c>
      <c r="F27" s="9">
        <v>11.23</v>
      </c>
      <c r="G27" s="56">
        <v>0</v>
      </c>
      <c r="H27" s="57">
        <f t="shared" si="3"/>
        <v>0</v>
      </c>
    </row>
    <row r="28" spans="3:8" x14ac:dyDescent="0.3">
      <c r="C28" s="28"/>
      <c r="D28" s="144" t="s">
        <v>100</v>
      </c>
      <c r="E28" s="145" t="s">
        <v>22</v>
      </c>
      <c r="F28" s="9">
        <v>11.23</v>
      </c>
      <c r="G28" s="56">
        <v>0</v>
      </c>
      <c r="H28" s="57">
        <f t="shared" si="3"/>
        <v>0</v>
      </c>
    </row>
    <row r="29" spans="3:8" x14ac:dyDescent="0.3">
      <c r="C29" s="37"/>
      <c r="D29" s="32" t="s">
        <v>7</v>
      </c>
      <c r="E29" s="38"/>
      <c r="F29" s="9"/>
      <c r="G29" s="56"/>
      <c r="H29" s="57"/>
    </row>
    <row r="30" spans="3:8" x14ac:dyDescent="0.3">
      <c r="C30" s="28"/>
      <c r="D30" s="144" t="s">
        <v>89</v>
      </c>
      <c r="E30" s="49" t="s">
        <v>6</v>
      </c>
      <c r="F30" s="9">
        <v>4.83</v>
      </c>
      <c r="G30" s="56">
        <v>0</v>
      </c>
      <c r="H30" s="57">
        <f t="shared" si="1"/>
        <v>0</v>
      </c>
    </row>
    <row r="31" spans="3:8" x14ac:dyDescent="0.3">
      <c r="C31" s="28"/>
      <c r="D31" s="137" t="s">
        <v>86</v>
      </c>
      <c r="E31" s="49" t="s">
        <v>6</v>
      </c>
      <c r="F31" s="9">
        <v>3.23</v>
      </c>
      <c r="G31" s="56">
        <v>0</v>
      </c>
      <c r="H31" s="57">
        <f t="shared" si="1"/>
        <v>0</v>
      </c>
    </row>
    <row r="32" spans="3:8" x14ac:dyDescent="0.3">
      <c r="C32" s="28"/>
      <c r="D32" s="21" t="s">
        <v>15</v>
      </c>
      <c r="E32" s="49" t="s">
        <v>3</v>
      </c>
      <c r="F32" s="9">
        <v>16.66</v>
      </c>
      <c r="G32" s="56">
        <v>0</v>
      </c>
      <c r="H32" s="57">
        <f t="shared" si="1"/>
        <v>0</v>
      </c>
    </row>
    <row r="33" spans="3:8" ht="15" thickBot="1" x14ac:dyDescent="0.35">
      <c r="C33" s="44"/>
      <c r="D33" s="22" t="s">
        <v>5</v>
      </c>
      <c r="E33" s="50" t="s">
        <v>3</v>
      </c>
      <c r="F33" s="10">
        <v>16.66</v>
      </c>
      <c r="G33" s="58">
        <v>0</v>
      </c>
      <c r="H33" s="59">
        <f t="shared" si="1"/>
        <v>0</v>
      </c>
    </row>
    <row r="34" spans="3:8" ht="15" thickBot="1" x14ac:dyDescent="0.35">
      <c r="C34" s="51"/>
      <c r="D34" s="52"/>
      <c r="E34" s="53"/>
      <c r="F34" s="5"/>
      <c r="G34" s="66"/>
      <c r="H34" s="61"/>
    </row>
    <row r="35" spans="3:8" x14ac:dyDescent="0.3">
      <c r="C35" s="35"/>
      <c r="D35" s="30" t="s">
        <v>4</v>
      </c>
      <c r="E35" s="36"/>
      <c r="F35" s="12"/>
      <c r="G35" s="65"/>
      <c r="H35" s="63"/>
    </row>
    <row r="36" spans="3:8" ht="15" thickBot="1" x14ac:dyDescent="0.35">
      <c r="C36" s="41"/>
      <c r="D36" s="69" t="s">
        <v>17</v>
      </c>
      <c r="E36" s="42" t="s">
        <v>14</v>
      </c>
      <c r="F36" s="10">
        <v>1</v>
      </c>
      <c r="G36" s="58">
        <v>0</v>
      </c>
      <c r="H36" s="59">
        <f t="shared" ref="H36" si="4">F36*G36</f>
        <v>0</v>
      </c>
    </row>
    <row r="37" spans="3:8" ht="15" thickBot="1" x14ac:dyDescent="0.35"/>
    <row r="38" spans="3:8" ht="15" thickBot="1" x14ac:dyDescent="0.35">
      <c r="C38" s="24"/>
      <c r="D38" s="25"/>
      <c r="E38" s="55"/>
      <c r="F38" s="26" t="s">
        <v>0</v>
      </c>
      <c r="G38" s="67"/>
      <c r="H38" s="68">
        <f>SUM(H3:H36)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1:H38"/>
  <sheetViews>
    <sheetView topLeftCell="A7" workbookViewId="0">
      <selection activeCell="J43" sqref="J43"/>
    </sheetView>
  </sheetViews>
  <sheetFormatPr defaultRowHeight="14.4" x14ac:dyDescent="0.3"/>
  <cols>
    <col min="1" max="2" width="5.5546875" customWidth="1"/>
    <col min="3" max="3" width="11.33203125" bestFit="1" customWidth="1"/>
    <col min="4" max="4" width="57.44140625" style="4" customWidth="1"/>
    <col min="5" max="5" width="12.88671875" style="3" customWidth="1"/>
    <col min="6" max="6" width="11.33203125" customWidth="1"/>
    <col min="7" max="7" width="16.44140625" style="2" customWidth="1"/>
    <col min="8" max="8" width="13.109375" style="1" customWidth="1"/>
  </cols>
  <sheetData>
    <row r="1" spans="3:8" ht="21" x14ac:dyDescent="0.4">
      <c r="C1" s="8" t="s">
        <v>78</v>
      </c>
    </row>
    <row r="2" spans="3:8" ht="15" thickBot="1" x14ac:dyDescent="0.35"/>
    <row r="3" spans="3:8" x14ac:dyDescent="0.3">
      <c r="C3" s="80"/>
      <c r="D3" s="31" t="s">
        <v>82</v>
      </c>
      <c r="E3" s="83"/>
      <c r="F3" s="84"/>
      <c r="G3" s="85"/>
      <c r="H3" s="86"/>
    </row>
    <row r="4" spans="3:8" x14ac:dyDescent="0.3">
      <c r="C4" s="81"/>
      <c r="D4" s="77" t="s">
        <v>60</v>
      </c>
      <c r="E4" s="77"/>
      <c r="F4" s="76"/>
      <c r="G4" s="87"/>
      <c r="H4" s="88"/>
    </row>
    <row r="5" spans="3:8" x14ac:dyDescent="0.3">
      <c r="C5" s="81"/>
      <c r="D5" s="17" t="s">
        <v>69</v>
      </c>
      <c r="E5" s="77" t="s">
        <v>61</v>
      </c>
      <c r="F5" s="111">
        <v>3</v>
      </c>
      <c r="G5" s="89">
        <v>0</v>
      </c>
      <c r="H5" s="90">
        <f>F5*G5</f>
        <v>0</v>
      </c>
    </row>
    <row r="6" spans="3:8" x14ac:dyDescent="0.3">
      <c r="C6" s="81"/>
      <c r="D6" s="112" t="s">
        <v>77</v>
      </c>
      <c r="E6" s="77" t="s">
        <v>61</v>
      </c>
      <c r="F6" s="111">
        <v>2</v>
      </c>
      <c r="G6" s="89">
        <v>0</v>
      </c>
      <c r="H6" s="90">
        <f t="shared" ref="H6:H9" si="0">F6*G6</f>
        <v>0</v>
      </c>
    </row>
    <row r="7" spans="3:8" x14ac:dyDescent="0.3">
      <c r="C7" s="81"/>
      <c r="D7" s="112" t="s">
        <v>79</v>
      </c>
      <c r="E7" s="108" t="s">
        <v>61</v>
      </c>
      <c r="F7" s="111">
        <v>1</v>
      </c>
      <c r="G7" s="89">
        <v>0</v>
      </c>
      <c r="H7" s="90">
        <f t="shared" si="0"/>
        <v>0</v>
      </c>
    </row>
    <row r="8" spans="3:8" x14ac:dyDescent="0.3">
      <c r="C8" s="81"/>
      <c r="D8" s="17" t="s">
        <v>71</v>
      </c>
      <c r="E8" s="96" t="s">
        <v>9</v>
      </c>
      <c r="F8" s="9">
        <v>2</v>
      </c>
      <c r="G8" s="56">
        <v>0</v>
      </c>
      <c r="H8" s="57">
        <f t="shared" si="0"/>
        <v>0</v>
      </c>
    </row>
    <row r="9" spans="3:8" ht="15" thickBot="1" x14ac:dyDescent="0.35">
      <c r="C9" s="82"/>
      <c r="D9" s="18" t="s">
        <v>72</v>
      </c>
      <c r="E9" s="99" t="s">
        <v>9</v>
      </c>
      <c r="F9" s="10">
        <v>2</v>
      </c>
      <c r="G9" s="58">
        <v>0</v>
      </c>
      <c r="H9" s="59">
        <f t="shared" si="0"/>
        <v>0</v>
      </c>
    </row>
    <row r="10" spans="3:8" ht="15" thickBot="1" x14ac:dyDescent="0.35"/>
    <row r="11" spans="3:8" x14ac:dyDescent="0.3">
      <c r="C11" s="35"/>
      <c r="D11" s="31" t="s">
        <v>11</v>
      </c>
      <c r="E11" s="36"/>
      <c r="F11" s="12"/>
      <c r="G11" s="62"/>
      <c r="H11" s="63"/>
    </row>
    <row r="12" spans="3:8" ht="57.6" x14ac:dyDescent="0.3">
      <c r="C12" s="28"/>
      <c r="D12" s="16" t="s">
        <v>25</v>
      </c>
      <c r="E12" s="29" t="s">
        <v>2</v>
      </c>
      <c r="F12" s="11">
        <v>1</v>
      </c>
      <c r="G12" s="56">
        <v>0</v>
      </c>
      <c r="H12" s="57">
        <f>F12*G12</f>
        <v>0</v>
      </c>
    </row>
    <row r="13" spans="3:8" ht="15" thickBot="1" x14ac:dyDescent="0.35">
      <c r="C13" s="44"/>
      <c r="D13" s="20" t="s">
        <v>27</v>
      </c>
      <c r="E13" s="45" t="s">
        <v>14</v>
      </c>
      <c r="F13" s="13">
        <v>1</v>
      </c>
      <c r="G13" s="58">
        <v>0</v>
      </c>
      <c r="H13" s="59">
        <f>F13*G13</f>
        <v>0</v>
      </c>
    </row>
    <row r="14" spans="3:8" ht="15" thickBot="1" x14ac:dyDescent="0.35">
      <c r="C14" s="19"/>
      <c r="D14" s="19"/>
      <c r="E14" s="46"/>
      <c r="F14" s="6"/>
      <c r="G14" s="64"/>
      <c r="H14" s="61"/>
    </row>
    <row r="15" spans="3:8" x14ac:dyDescent="0.3">
      <c r="C15" s="47"/>
      <c r="D15" s="33" t="s">
        <v>10</v>
      </c>
      <c r="E15" s="36"/>
      <c r="F15" s="12"/>
      <c r="G15" s="65"/>
      <c r="H15" s="63"/>
    </row>
    <row r="16" spans="3:8" ht="29.4" thickBot="1" x14ac:dyDescent="0.35">
      <c r="C16" s="48"/>
      <c r="D16" s="148" t="s">
        <v>106</v>
      </c>
      <c r="E16" s="113" t="s">
        <v>14</v>
      </c>
      <c r="F16" s="10">
        <v>0</v>
      </c>
      <c r="G16" s="58">
        <v>0</v>
      </c>
      <c r="H16" s="59"/>
    </row>
    <row r="17" spans="3:8" ht="15" thickBot="1" x14ac:dyDescent="0.35">
      <c r="C17" s="19"/>
      <c r="D17" s="19"/>
      <c r="E17" s="43"/>
      <c r="F17" s="5"/>
      <c r="G17" s="66"/>
      <c r="H17" s="61"/>
    </row>
    <row r="18" spans="3:8" x14ac:dyDescent="0.3">
      <c r="C18" s="35"/>
      <c r="D18" s="31" t="s">
        <v>75</v>
      </c>
      <c r="E18" s="36"/>
      <c r="F18" s="12"/>
      <c r="G18" s="65"/>
      <c r="H18" s="63"/>
    </row>
    <row r="19" spans="3:8" x14ac:dyDescent="0.3">
      <c r="C19" s="28"/>
      <c r="D19" s="146" t="s">
        <v>97</v>
      </c>
      <c r="E19" s="38" t="s">
        <v>3</v>
      </c>
      <c r="F19" s="9">
        <v>12.35</v>
      </c>
      <c r="G19" s="56">
        <v>0</v>
      </c>
      <c r="H19" s="57">
        <f t="shared" ref="H19:H33" si="1">F19*G19</f>
        <v>0</v>
      </c>
    </row>
    <row r="20" spans="3:8" x14ac:dyDescent="0.3">
      <c r="C20" s="28"/>
      <c r="D20" s="138" t="s">
        <v>87</v>
      </c>
      <c r="E20" s="38" t="s">
        <v>3</v>
      </c>
      <c r="F20" s="9">
        <v>12.35</v>
      </c>
      <c r="G20" s="56">
        <v>0</v>
      </c>
      <c r="H20" s="57">
        <f t="shared" ref="H20:H28" si="2">F20*G20</f>
        <v>0</v>
      </c>
    </row>
    <row r="21" spans="3:8" ht="28.8" x14ac:dyDescent="0.3">
      <c r="C21" s="28"/>
      <c r="D21" s="144" t="s">
        <v>92</v>
      </c>
      <c r="E21" s="49" t="s">
        <v>6</v>
      </c>
      <c r="F21" s="9">
        <v>4.03</v>
      </c>
      <c r="G21" s="56">
        <v>0</v>
      </c>
      <c r="H21" s="57">
        <f t="shared" si="2"/>
        <v>0</v>
      </c>
    </row>
    <row r="22" spans="3:8" x14ac:dyDescent="0.3">
      <c r="C22" s="28"/>
      <c r="D22" s="144" t="s">
        <v>93</v>
      </c>
      <c r="E22" s="49" t="s">
        <v>6</v>
      </c>
      <c r="F22" s="9">
        <v>4.03</v>
      </c>
      <c r="G22" s="56">
        <v>0</v>
      </c>
      <c r="H22" s="57">
        <f t="shared" si="2"/>
        <v>0</v>
      </c>
    </row>
    <row r="23" spans="3:8" x14ac:dyDescent="0.3">
      <c r="C23" s="28"/>
      <c r="D23" s="144" t="s">
        <v>94</v>
      </c>
      <c r="E23" s="145" t="s">
        <v>22</v>
      </c>
      <c r="F23" s="9">
        <v>8.23</v>
      </c>
      <c r="G23" s="56">
        <v>0</v>
      </c>
      <c r="H23" s="57">
        <f t="shared" si="2"/>
        <v>0</v>
      </c>
    </row>
    <row r="24" spans="3:8" ht="28.8" x14ac:dyDescent="0.3">
      <c r="C24" s="28"/>
      <c r="D24" s="21" t="s">
        <v>18</v>
      </c>
      <c r="E24" s="49" t="s">
        <v>8</v>
      </c>
      <c r="F24" s="9">
        <v>8.06</v>
      </c>
      <c r="G24" s="56">
        <v>0</v>
      </c>
      <c r="H24" s="57">
        <f t="shared" si="2"/>
        <v>0</v>
      </c>
    </row>
    <row r="25" spans="3:8" ht="28.8" x14ac:dyDescent="0.3">
      <c r="C25" s="28"/>
      <c r="D25" s="100" t="s">
        <v>73</v>
      </c>
      <c r="E25" s="49" t="s">
        <v>8</v>
      </c>
      <c r="F25" s="9">
        <v>8.8699999999999992</v>
      </c>
      <c r="G25" s="56">
        <v>0</v>
      </c>
      <c r="H25" s="57">
        <f t="shared" si="2"/>
        <v>0</v>
      </c>
    </row>
    <row r="26" spans="3:8" ht="28.8" x14ac:dyDescent="0.3">
      <c r="C26" s="28"/>
      <c r="D26" s="144" t="s">
        <v>98</v>
      </c>
      <c r="E26" s="49" t="s">
        <v>8</v>
      </c>
      <c r="F26" s="9">
        <v>3.71</v>
      </c>
      <c r="G26" s="56">
        <v>0</v>
      </c>
      <c r="H26" s="57">
        <f t="shared" si="2"/>
        <v>0</v>
      </c>
    </row>
    <row r="27" spans="3:8" x14ac:dyDescent="0.3">
      <c r="C27" s="28"/>
      <c r="D27" s="144" t="s">
        <v>99</v>
      </c>
      <c r="E27" s="145" t="s">
        <v>22</v>
      </c>
      <c r="F27" s="9">
        <v>11.23</v>
      </c>
      <c r="G27" s="56">
        <v>0</v>
      </c>
      <c r="H27" s="57">
        <f t="shared" si="2"/>
        <v>0</v>
      </c>
    </row>
    <row r="28" spans="3:8" x14ac:dyDescent="0.3">
      <c r="C28" s="28"/>
      <c r="D28" s="144" t="s">
        <v>100</v>
      </c>
      <c r="E28" s="145" t="s">
        <v>22</v>
      </c>
      <c r="F28" s="9">
        <v>11.23</v>
      </c>
      <c r="G28" s="56">
        <v>0</v>
      </c>
      <c r="H28" s="57">
        <f t="shared" si="2"/>
        <v>0</v>
      </c>
    </row>
    <row r="29" spans="3:8" x14ac:dyDescent="0.3">
      <c r="C29" s="37"/>
      <c r="D29" s="32" t="s">
        <v>7</v>
      </c>
      <c r="E29" s="38"/>
      <c r="F29" s="9"/>
      <c r="G29" s="56"/>
      <c r="H29" s="57"/>
    </row>
    <row r="30" spans="3:8" ht="18.600000000000001" customHeight="1" x14ac:dyDescent="0.3">
      <c r="C30" s="28"/>
      <c r="D30" s="144" t="s">
        <v>89</v>
      </c>
      <c r="E30" s="49" t="s">
        <v>6</v>
      </c>
      <c r="F30" s="9">
        <v>4.83</v>
      </c>
      <c r="G30" s="56">
        <v>0</v>
      </c>
      <c r="H30" s="57">
        <f t="shared" si="1"/>
        <v>0</v>
      </c>
    </row>
    <row r="31" spans="3:8" x14ac:dyDescent="0.3">
      <c r="C31" s="28"/>
      <c r="D31" s="137" t="s">
        <v>85</v>
      </c>
      <c r="E31" s="49" t="s">
        <v>6</v>
      </c>
      <c r="F31" s="9">
        <v>3.23</v>
      </c>
      <c r="G31" s="56">
        <v>0</v>
      </c>
      <c r="H31" s="57">
        <f t="shared" si="1"/>
        <v>0</v>
      </c>
    </row>
    <row r="32" spans="3:8" x14ac:dyDescent="0.3">
      <c r="C32" s="28"/>
      <c r="D32" s="21" t="s">
        <v>15</v>
      </c>
      <c r="E32" s="49" t="s">
        <v>3</v>
      </c>
      <c r="F32" s="9">
        <v>16.66</v>
      </c>
      <c r="G32" s="56">
        <v>0</v>
      </c>
      <c r="H32" s="57">
        <f t="shared" si="1"/>
        <v>0</v>
      </c>
    </row>
    <row r="33" spans="3:8" ht="15" thickBot="1" x14ac:dyDescent="0.35">
      <c r="C33" s="44"/>
      <c r="D33" s="22" t="s">
        <v>5</v>
      </c>
      <c r="E33" s="50" t="s">
        <v>3</v>
      </c>
      <c r="F33" s="10">
        <v>16.66</v>
      </c>
      <c r="G33" s="58">
        <v>0</v>
      </c>
      <c r="H33" s="59">
        <f t="shared" si="1"/>
        <v>0</v>
      </c>
    </row>
    <row r="34" spans="3:8" ht="15" thickBot="1" x14ac:dyDescent="0.35">
      <c r="C34" s="51"/>
      <c r="D34" s="52"/>
      <c r="E34" s="53"/>
      <c r="F34" s="5"/>
      <c r="G34" s="66"/>
      <c r="H34" s="61"/>
    </row>
    <row r="35" spans="3:8" x14ac:dyDescent="0.3">
      <c r="C35" s="35"/>
      <c r="D35" s="30" t="s">
        <v>4</v>
      </c>
      <c r="E35" s="36"/>
      <c r="F35" s="12"/>
      <c r="G35" s="65"/>
      <c r="H35" s="63"/>
    </row>
    <row r="36" spans="3:8" ht="15" thickBot="1" x14ac:dyDescent="0.35">
      <c r="C36" s="41"/>
      <c r="D36" s="69" t="s">
        <v>17</v>
      </c>
      <c r="E36" s="42" t="s">
        <v>14</v>
      </c>
      <c r="F36" s="10">
        <v>1</v>
      </c>
      <c r="G36" s="58">
        <v>0</v>
      </c>
      <c r="H36" s="59">
        <f t="shared" ref="H36" si="3">F36*G36</f>
        <v>0</v>
      </c>
    </row>
    <row r="37" spans="3:8" ht="15" thickBot="1" x14ac:dyDescent="0.35"/>
    <row r="38" spans="3:8" ht="15" thickBot="1" x14ac:dyDescent="0.35">
      <c r="C38" s="24"/>
      <c r="D38" s="25"/>
      <c r="E38" s="55"/>
      <c r="F38" s="26" t="s">
        <v>0</v>
      </c>
      <c r="G38" s="67"/>
      <c r="H38" s="68">
        <f>SUM(H3:H36)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63"/>
  <sheetViews>
    <sheetView topLeftCell="A46" zoomScaleNormal="100" workbookViewId="0">
      <selection activeCell="G63" sqref="G63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34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15</v>
      </c>
      <c r="F6" s="56">
        <v>0</v>
      </c>
      <c r="G6" s="57">
        <f>E6*F6</f>
        <v>0</v>
      </c>
    </row>
    <row r="7" spans="1:7" ht="28.8" x14ac:dyDescent="0.3">
      <c r="B7" s="40"/>
      <c r="C7" s="76" t="s">
        <v>56</v>
      </c>
      <c r="D7" s="38" t="s">
        <v>9</v>
      </c>
      <c r="E7" s="14">
        <v>6</v>
      </c>
      <c r="F7" s="56">
        <v>0</v>
      </c>
      <c r="G7" s="57">
        <f t="shared" ref="G7:G14" si="0">E7*F7</f>
        <v>0</v>
      </c>
    </row>
    <row r="8" spans="1:7" x14ac:dyDescent="0.3">
      <c r="B8" s="40"/>
      <c r="C8" s="17" t="s">
        <v>36</v>
      </c>
      <c r="D8" s="77" t="s">
        <v>9</v>
      </c>
      <c r="E8" s="14">
        <v>4</v>
      </c>
      <c r="F8" s="56">
        <v>0</v>
      </c>
      <c r="G8" s="57">
        <f>E8*F8</f>
        <v>0</v>
      </c>
    </row>
    <row r="9" spans="1:7" x14ac:dyDescent="0.3">
      <c r="B9" s="40"/>
      <c r="C9" s="17" t="s">
        <v>54</v>
      </c>
      <c r="D9" s="77" t="s">
        <v>9</v>
      </c>
      <c r="E9" s="14">
        <v>1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24</v>
      </c>
      <c r="D10" s="77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7" t="s">
        <v>30</v>
      </c>
      <c r="D11" s="38" t="s">
        <v>9</v>
      </c>
      <c r="E11" s="14">
        <v>1</v>
      </c>
      <c r="F11" s="56">
        <v>0</v>
      </c>
      <c r="G11" s="57">
        <f t="shared" si="0"/>
        <v>0</v>
      </c>
    </row>
    <row r="12" spans="1:7" x14ac:dyDescent="0.3">
      <c r="B12" s="40"/>
      <c r="C12" s="17" t="s">
        <v>53</v>
      </c>
      <c r="D12" s="77" t="s">
        <v>9</v>
      </c>
      <c r="E12" s="14">
        <v>2</v>
      </c>
      <c r="F12" s="56">
        <v>0</v>
      </c>
      <c r="G12" s="57">
        <f t="shared" si="0"/>
        <v>0</v>
      </c>
    </row>
    <row r="13" spans="1:7" x14ac:dyDescent="0.3">
      <c r="B13" s="40"/>
      <c r="C13" s="17" t="s">
        <v>55</v>
      </c>
      <c r="D13" s="77" t="s">
        <v>9</v>
      </c>
      <c r="E13" s="14">
        <v>2</v>
      </c>
      <c r="F13" s="56">
        <v>0</v>
      </c>
      <c r="G13" s="57">
        <f t="shared" si="0"/>
        <v>0</v>
      </c>
    </row>
    <row r="14" spans="1:7" x14ac:dyDescent="0.3">
      <c r="B14" s="40"/>
      <c r="C14" s="17" t="s">
        <v>57</v>
      </c>
      <c r="D14" s="77" t="s">
        <v>9</v>
      </c>
      <c r="E14" s="14">
        <v>2</v>
      </c>
      <c r="F14" s="56">
        <v>0</v>
      </c>
      <c r="G14" s="57">
        <f t="shared" si="0"/>
        <v>0</v>
      </c>
    </row>
    <row r="15" spans="1:7" x14ac:dyDescent="0.3">
      <c r="B15" s="40"/>
      <c r="C15" s="122" t="s">
        <v>16</v>
      </c>
      <c r="D15" s="29" t="s">
        <v>9</v>
      </c>
      <c r="E15" s="9">
        <v>5</v>
      </c>
      <c r="F15" s="56">
        <v>0</v>
      </c>
      <c r="G15" s="57">
        <f t="shared" ref="G15:G16" si="1">E15*F15</f>
        <v>0</v>
      </c>
    </row>
    <row r="16" spans="1:7" ht="15" thickBot="1" x14ac:dyDescent="0.35">
      <c r="B16" s="82"/>
      <c r="C16" s="18" t="s">
        <v>72</v>
      </c>
      <c r="D16" s="99" t="s">
        <v>9</v>
      </c>
      <c r="E16" s="10">
        <v>4</v>
      </c>
      <c r="F16" s="58">
        <v>0</v>
      </c>
      <c r="G16" s="59">
        <f t="shared" si="1"/>
        <v>0</v>
      </c>
    </row>
    <row r="17" spans="2:7" x14ac:dyDescent="0.3">
      <c r="B17" s="37"/>
      <c r="C17" s="15" t="s">
        <v>19</v>
      </c>
      <c r="D17" s="38"/>
      <c r="E17" s="9"/>
      <c r="F17" s="56"/>
      <c r="G17" s="57"/>
    </row>
    <row r="18" spans="2:7" ht="29.4" thickBot="1" x14ac:dyDescent="0.35">
      <c r="B18" s="41"/>
      <c r="C18" s="20" t="s">
        <v>20</v>
      </c>
      <c r="D18" s="42" t="s">
        <v>22</v>
      </c>
      <c r="E18" s="10">
        <v>124.06</v>
      </c>
      <c r="F18" s="58">
        <v>0</v>
      </c>
      <c r="G18" s="59">
        <f>E18*F18</f>
        <v>0</v>
      </c>
    </row>
    <row r="19" spans="2:7" ht="15" thickBot="1" x14ac:dyDescent="0.35">
      <c r="B19" s="19"/>
      <c r="C19" s="19"/>
      <c r="D19" s="43"/>
      <c r="E19" s="5"/>
      <c r="F19" s="60"/>
      <c r="G19" s="61"/>
    </row>
    <row r="20" spans="2:7" x14ac:dyDescent="0.3">
      <c r="B20" s="80"/>
      <c r="C20" s="31" t="s">
        <v>109</v>
      </c>
      <c r="D20" s="83"/>
      <c r="E20" s="84"/>
      <c r="F20" s="85"/>
      <c r="G20" s="86"/>
    </row>
    <row r="21" spans="2:7" x14ac:dyDescent="0.3">
      <c r="B21" s="81"/>
      <c r="C21" s="77" t="s">
        <v>60</v>
      </c>
      <c r="D21" s="77"/>
      <c r="E21" s="76"/>
      <c r="F21" s="87"/>
      <c r="G21" s="88"/>
    </row>
    <row r="22" spans="2:7" x14ac:dyDescent="0.3">
      <c r="B22" s="81"/>
      <c r="C22" s="17" t="s">
        <v>69</v>
      </c>
      <c r="D22" s="77" t="s">
        <v>61</v>
      </c>
      <c r="E22" s="111">
        <v>2</v>
      </c>
      <c r="F22" s="87">
        <v>0</v>
      </c>
      <c r="G22" s="90">
        <f>E22*F22</f>
        <v>0</v>
      </c>
    </row>
    <row r="23" spans="2:7" x14ac:dyDescent="0.3">
      <c r="B23" s="81"/>
      <c r="C23" s="112" t="s">
        <v>80</v>
      </c>
      <c r="D23" s="77" t="s">
        <v>61</v>
      </c>
      <c r="E23" s="111">
        <v>0</v>
      </c>
      <c r="F23" s="87">
        <v>0</v>
      </c>
      <c r="G23" s="90">
        <f t="shared" ref="G23:G27" si="2">E23*F23</f>
        <v>0</v>
      </c>
    </row>
    <row r="24" spans="2:7" x14ac:dyDescent="0.3">
      <c r="B24" s="81"/>
      <c r="C24" s="112" t="s">
        <v>79</v>
      </c>
      <c r="D24" s="77" t="s">
        <v>61</v>
      </c>
      <c r="E24" s="111">
        <v>1</v>
      </c>
      <c r="F24" s="89">
        <v>0</v>
      </c>
      <c r="G24" s="90">
        <f t="shared" si="2"/>
        <v>0</v>
      </c>
    </row>
    <row r="25" spans="2:7" x14ac:dyDescent="0.3">
      <c r="B25" s="81"/>
      <c r="C25" s="115" t="s">
        <v>70</v>
      </c>
      <c r="D25" s="116" t="s">
        <v>9</v>
      </c>
      <c r="E25" s="117">
        <f>(E22+E23+1)</f>
        <v>3</v>
      </c>
      <c r="F25" s="87"/>
      <c r="G25" s="90"/>
    </row>
    <row r="26" spans="2:7" x14ac:dyDescent="0.3">
      <c r="B26" s="97"/>
      <c r="C26" s="114" t="s">
        <v>71</v>
      </c>
      <c r="D26" s="106" t="s">
        <v>9</v>
      </c>
      <c r="E26" s="98">
        <v>1</v>
      </c>
      <c r="F26" s="105">
        <v>0</v>
      </c>
      <c r="G26" s="102">
        <f t="shared" si="2"/>
        <v>0</v>
      </c>
    </row>
    <row r="27" spans="2:7" ht="15" thickBot="1" x14ac:dyDescent="0.35">
      <c r="B27" s="82"/>
      <c r="C27" s="18" t="s">
        <v>72</v>
      </c>
      <c r="D27" s="99" t="s">
        <v>9</v>
      </c>
      <c r="E27" s="10">
        <v>0</v>
      </c>
      <c r="F27" s="101">
        <v>0</v>
      </c>
      <c r="G27" s="92">
        <f t="shared" si="2"/>
        <v>0</v>
      </c>
    </row>
    <row r="28" spans="2:7" ht="15" thickBot="1" x14ac:dyDescent="0.35"/>
    <row r="29" spans="2:7" x14ac:dyDescent="0.3">
      <c r="B29" s="80"/>
      <c r="C29" s="31" t="s">
        <v>110</v>
      </c>
      <c r="D29" s="83"/>
      <c r="E29" s="84"/>
      <c r="F29" s="85"/>
      <c r="G29" s="86"/>
    </row>
    <row r="30" spans="2:7" x14ac:dyDescent="0.3">
      <c r="B30" s="81"/>
      <c r="C30" s="77" t="s">
        <v>60</v>
      </c>
      <c r="D30" s="77"/>
      <c r="E30" s="76"/>
      <c r="F30" s="87"/>
      <c r="G30" s="88"/>
    </row>
    <row r="31" spans="2:7" x14ac:dyDescent="0.3">
      <c r="B31" s="81"/>
      <c r="C31" s="17" t="s">
        <v>69</v>
      </c>
      <c r="D31" s="77" t="s">
        <v>61</v>
      </c>
      <c r="E31" s="111">
        <v>5</v>
      </c>
      <c r="F31" s="87">
        <v>0</v>
      </c>
      <c r="G31" s="90">
        <f>E31*F31</f>
        <v>0</v>
      </c>
    </row>
    <row r="32" spans="2:7" x14ac:dyDescent="0.3">
      <c r="B32" s="81"/>
      <c r="C32" s="112" t="s">
        <v>77</v>
      </c>
      <c r="D32" s="77" t="s">
        <v>61</v>
      </c>
      <c r="E32" s="111">
        <v>0</v>
      </c>
      <c r="F32" s="87">
        <v>0</v>
      </c>
      <c r="G32" s="90">
        <f t="shared" ref="G32:G36" si="3">E32*F32</f>
        <v>0</v>
      </c>
    </row>
    <row r="33" spans="2:7" x14ac:dyDescent="0.3">
      <c r="B33" s="81"/>
      <c r="C33" s="112" t="s">
        <v>79</v>
      </c>
      <c r="D33" s="77" t="s">
        <v>61</v>
      </c>
      <c r="E33" s="111">
        <v>1</v>
      </c>
      <c r="F33" s="89">
        <v>0</v>
      </c>
      <c r="G33" s="90">
        <f t="shared" si="3"/>
        <v>0</v>
      </c>
    </row>
    <row r="34" spans="2:7" x14ac:dyDescent="0.3">
      <c r="B34" s="81"/>
      <c r="C34" s="115" t="s">
        <v>70</v>
      </c>
      <c r="D34" s="116" t="s">
        <v>9</v>
      </c>
      <c r="E34" s="117">
        <f>(E31+E32+1)</f>
        <v>6</v>
      </c>
      <c r="F34" s="87"/>
      <c r="G34" s="90"/>
    </row>
    <row r="35" spans="2:7" x14ac:dyDescent="0.3">
      <c r="B35" s="97"/>
      <c r="C35" s="114" t="s">
        <v>71</v>
      </c>
      <c r="D35" s="106" t="s">
        <v>9</v>
      </c>
      <c r="E35" s="98">
        <v>2</v>
      </c>
      <c r="F35" s="105">
        <v>0</v>
      </c>
      <c r="G35" s="102">
        <f t="shared" si="3"/>
        <v>0</v>
      </c>
    </row>
    <row r="36" spans="2:7" ht="15" thickBot="1" x14ac:dyDescent="0.35">
      <c r="B36" s="82"/>
      <c r="C36" s="18" t="s">
        <v>72</v>
      </c>
      <c r="D36" s="99" t="s">
        <v>9</v>
      </c>
      <c r="E36" s="10">
        <v>2</v>
      </c>
      <c r="F36" s="101">
        <v>0</v>
      </c>
      <c r="G36" s="92">
        <f t="shared" si="3"/>
        <v>0</v>
      </c>
    </row>
    <row r="37" spans="2:7" ht="15" thickBot="1" x14ac:dyDescent="0.35"/>
    <row r="38" spans="2:7" x14ac:dyDescent="0.3">
      <c r="B38" s="35"/>
      <c r="C38" s="31" t="s">
        <v>11</v>
      </c>
      <c r="D38" s="36"/>
      <c r="E38" s="12"/>
      <c r="F38" s="62"/>
      <c r="G38" s="63"/>
    </row>
    <row r="39" spans="2:7" ht="57.6" x14ac:dyDescent="0.3">
      <c r="B39" s="28"/>
      <c r="C39" s="16" t="s">
        <v>25</v>
      </c>
      <c r="D39" s="29" t="s">
        <v>2</v>
      </c>
      <c r="E39" s="11">
        <v>1</v>
      </c>
      <c r="F39" s="56">
        <v>0</v>
      </c>
      <c r="G39" s="57">
        <f>E39*F39</f>
        <v>0</v>
      </c>
    </row>
    <row r="40" spans="2:7" ht="15" thickBot="1" x14ac:dyDescent="0.35">
      <c r="B40" s="44"/>
      <c r="C40" s="20" t="s">
        <v>27</v>
      </c>
      <c r="D40" s="45" t="s">
        <v>14</v>
      </c>
      <c r="E40" s="13">
        <v>1</v>
      </c>
      <c r="F40" s="58">
        <v>0</v>
      </c>
      <c r="G40" s="59">
        <f>E40*F40</f>
        <v>0</v>
      </c>
    </row>
    <row r="41" spans="2:7" ht="15" thickBot="1" x14ac:dyDescent="0.35">
      <c r="B41" s="19"/>
      <c r="C41" s="19"/>
      <c r="D41" s="46"/>
      <c r="E41" s="6"/>
      <c r="F41" s="64"/>
      <c r="G41" s="61"/>
    </row>
    <row r="42" spans="2:7" x14ac:dyDescent="0.3">
      <c r="B42" s="47"/>
      <c r="C42" s="33" t="s">
        <v>10</v>
      </c>
      <c r="D42" s="36"/>
      <c r="E42" s="12"/>
      <c r="F42" s="65"/>
      <c r="G42" s="63"/>
    </row>
    <row r="43" spans="2:7" ht="15" thickBot="1" x14ac:dyDescent="0.35">
      <c r="B43" s="48"/>
      <c r="C43" s="148" t="s">
        <v>104</v>
      </c>
      <c r="D43" s="113" t="s">
        <v>14</v>
      </c>
      <c r="E43" s="10">
        <v>1</v>
      </c>
      <c r="F43" s="58">
        <v>0</v>
      </c>
      <c r="G43" s="59">
        <f>E43*F43</f>
        <v>0</v>
      </c>
    </row>
    <row r="44" spans="2:7" ht="15" thickBot="1" x14ac:dyDescent="0.35">
      <c r="B44" s="19"/>
      <c r="C44" s="19"/>
      <c r="D44" s="43"/>
      <c r="E44" s="5"/>
      <c r="F44" s="66"/>
      <c r="G44" s="61"/>
    </row>
    <row r="45" spans="2:7" x14ac:dyDescent="0.3">
      <c r="B45" s="35"/>
      <c r="C45" s="31" t="s">
        <v>88</v>
      </c>
      <c r="D45" s="36"/>
      <c r="E45" s="12"/>
      <c r="F45" s="65"/>
      <c r="G45" s="63"/>
    </row>
    <row r="46" spans="2:7" x14ac:dyDescent="0.3">
      <c r="B46" s="28"/>
      <c r="C46" s="93" t="s">
        <v>74</v>
      </c>
      <c r="D46" s="38" t="s">
        <v>3</v>
      </c>
      <c r="E46" s="9">
        <v>142.97</v>
      </c>
      <c r="F46" s="56">
        <v>0</v>
      </c>
      <c r="G46" s="57">
        <f t="shared" ref="G46:G53" si="4">E46*F46</f>
        <v>0</v>
      </c>
    </row>
    <row r="47" spans="2:7" ht="28.8" x14ac:dyDescent="0.3">
      <c r="B47" s="28"/>
      <c r="C47" s="146" t="s">
        <v>95</v>
      </c>
      <c r="D47" s="38" t="s">
        <v>3</v>
      </c>
      <c r="E47" s="9">
        <v>142.97</v>
      </c>
      <c r="F47" s="56">
        <v>0</v>
      </c>
      <c r="G47" s="57">
        <f t="shared" si="4"/>
        <v>0</v>
      </c>
    </row>
    <row r="48" spans="2:7" x14ac:dyDescent="0.3">
      <c r="B48" s="28"/>
      <c r="C48" s="146" t="s">
        <v>96</v>
      </c>
      <c r="D48" s="38" t="s">
        <v>3</v>
      </c>
      <c r="E48" s="9">
        <v>28.6</v>
      </c>
      <c r="F48" s="56">
        <v>0</v>
      </c>
      <c r="G48" s="57">
        <f t="shared" si="4"/>
        <v>0</v>
      </c>
    </row>
    <row r="49" spans="2:7" ht="28.8" x14ac:dyDescent="0.3">
      <c r="B49" s="28"/>
      <c r="C49" s="144" t="s">
        <v>92</v>
      </c>
      <c r="D49" s="49" t="s">
        <v>6</v>
      </c>
      <c r="E49" s="9">
        <v>28.46</v>
      </c>
      <c r="F49" s="56">
        <v>0</v>
      </c>
      <c r="G49" s="57">
        <f t="shared" si="4"/>
        <v>0</v>
      </c>
    </row>
    <row r="50" spans="2:7" x14ac:dyDescent="0.3">
      <c r="B50" s="28"/>
      <c r="C50" s="144" t="s">
        <v>93</v>
      </c>
      <c r="D50" s="49" t="s">
        <v>6</v>
      </c>
      <c r="E50" s="9">
        <v>28.46</v>
      </c>
      <c r="F50" s="56">
        <v>0</v>
      </c>
      <c r="G50" s="57">
        <f t="shared" si="4"/>
        <v>0</v>
      </c>
    </row>
    <row r="51" spans="2:7" x14ac:dyDescent="0.3">
      <c r="B51" s="28"/>
      <c r="C51" s="144" t="s">
        <v>94</v>
      </c>
      <c r="D51" s="145" t="s">
        <v>22</v>
      </c>
      <c r="E51" s="9">
        <v>136.78</v>
      </c>
      <c r="F51" s="56">
        <v>0</v>
      </c>
      <c r="G51" s="57">
        <f t="shared" si="4"/>
        <v>0</v>
      </c>
    </row>
    <row r="52" spans="2:7" ht="28.8" x14ac:dyDescent="0.3">
      <c r="B52" s="28"/>
      <c r="C52" s="21" t="s">
        <v>18</v>
      </c>
      <c r="D52" s="49" t="s">
        <v>8</v>
      </c>
      <c r="E52" s="9">
        <v>56.91</v>
      </c>
      <c r="F52" s="56">
        <v>0</v>
      </c>
      <c r="G52" s="57">
        <f t="shared" si="4"/>
        <v>0</v>
      </c>
    </row>
    <row r="53" spans="2:7" ht="28.8" x14ac:dyDescent="0.3">
      <c r="B53" s="28"/>
      <c r="C53" s="100" t="s">
        <v>73</v>
      </c>
      <c r="D53" s="49" t="s">
        <v>8</v>
      </c>
      <c r="E53" s="9">
        <v>62.61</v>
      </c>
      <c r="F53" s="56">
        <v>0</v>
      </c>
      <c r="G53" s="57">
        <f t="shared" si="4"/>
        <v>0</v>
      </c>
    </row>
    <row r="54" spans="2:7" x14ac:dyDescent="0.3">
      <c r="B54" s="37"/>
      <c r="C54" s="32" t="s">
        <v>7</v>
      </c>
      <c r="D54" s="38"/>
      <c r="E54" s="9"/>
      <c r="F54" s="56"/>
      <c r="G54" s="57"/>
    </row>
    <row r="55" spans="2:7" ht="28.8" x14ac:dyDescent="0.3">
      <c r="B55" s="28"/>
      <c r="C55" s="144" t="s">
        <v>89</v>
      </c>
      <c r="D55" s="49" t="s">
        <v>6</v>
      </c>
      <c r="E55" s="9">
        <v>48.52</v>
      </c>
      <c r="F55" s="56">
        <v>0</v>
      </c>
      <c r="G55" s="57">
        <f t="shared" ref="G55:G58" si="5">E55*F55</f>
        <v>0</v>
      </c>
    </row>
    <row r="56" spans="2:7" x14ac:dyDescent="0.3">
      <c r="B56" s="28"/>
      <c r="C56" s="137" t="s">
        <v>85</v>
      </c>
      <c r="D56" s="49" t="s">
        <v>6</v>
      </c>
      <c r="E56" s="9">
        <v>8.39</v>
      </c>
      <c r="F56" s="56">
        <v>0</v>
      </c>
      <c r="G56" s="57">
        <f t="shared" si="5"/>
        <v>0</v>
      </c>
    </row>
    <row r="57" spans="2:7" x14ac:dyDescent="0.3">
      <c r="B57" s="28"/>
      <c r="C57" s="21" t="s">
        <v>15</v>
      </c>
      <c r="D57" s="49" t="s">
        <v>3</v>
      </c>
      <c r="E57" s="9">
        <v>70.34</v>
      </c>
      <c r="F57" s="56">
        <v>0</v>
      </c>
      <c r="G57" s="57">
        <f t="shared" si="5"/>
        <v>0</v>
      </c>
    </row>
    <row r="58" spans="2:7" ht="15" thickBot="1" x14ac:dyDescent="0.35">
      <c r="B58" s="44"/>
      <c r="C58" s="22" t="s">
        <v>5</v>
      </c>
      <c r="D58" s="50" t="s">
        <v>3</v>
      </c>
      <c r="E58" s="10">
        <v>70.34</v>
      </c>
      <c r="F58" s="58">
        <v>0</v>
      </c>
      <c r="G58" s="59">
        <f t="shared" si="5"/>
        <v>0</v>
      </c>
    </row>
    <row r="59" spans="2:7" ht="15" thickBot="1" x14ac:dyDescent="0.35">
      <c r="B59" s="51"/>
      <c r="C59" s="52"/>
      <c r="D59" s="53"/>
      <c r="E59" s="5"/>
      <c r="F59" s="66"/>
      <c r="G59" s="61"/>
    </row>
    <row r="60" spans="2:7" x14ac:dyDescent="0.3">
      <c r="B60" s="35"/>
      <c r="C60" s="30" t="s">
        <v>4</v>
      </c>
      <c r="D60" s="36"/>
      <c r="E60" s="12"/>
      <c r="F60" s="65"/>
      <c r="G60" s="63"/>
    </row>
    <row r="61" spans="2:7" ht="15" thickBot="1" x14ac:dyDescent="0.35">
      <c r="B61" s="41"/>
      <c r="C61" s="69" t="s">
        <v>17</v>
      </c>
      <c r="D61" s="42" t="s">
        <v>14</v>
      </c>
      <c r="E61" s="10">
        <v>1</v>
      </c>
      <c r="F61" s="58">
        <v>0</v>
      </c>
      <c r="G61" s="59">
        <f t="shared" ref="G61" si="6">E61*F61</f>
        <v>0</v>
      </c>
    </row>
    <row r="62" spans="2:7" ht="15" thickBot="1" x14ac:dyDescent="0.35"/>
    <row r="63" spans="2:7" ht="15" thickBot="1" x14ac:dyDescent="0.35">
      <c r="B63" s="24"/>
      <c r="C63" s="25"/>
      <c r="D63" s="55"/>
      <c r="E63" s="26" t="s">
        <v>0</v>
      </c>
      <c r="F63" s="67"/>
      <c r="G63" s="68">
        <f>SUM(G3:G61)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59"/>
  <sheetViews>
    <sheetView tabSelected="1" topLeftCell="A13" zoomScale="85" zoomScaleNormal="85" workbookViewId="0">
      <selection activeCell="G21" sqref="G21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35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12</v>
      </c>
      <c r="F6" s="56">
        <v>0</v>
      </c>
      <c r="G6" s="57">
        <f>E6*F6</f>
        <v>0</v>
      </c>
    </row>
    <row r="7" spans="1:7" ht="43.2" x14ac:dyDescent="0.3">
      <c r="B7" s="40"/>
      <c r="C7" s="76" t="s">
        <v>39</v>
      </c>
      <c r="D7" s="38" t="s">
        <v>9</v>
      </c>
      <c r="E7" s="14">
        <v>3</v>
      </c>
      <c r="F7" s="56">
        <v>0</v>
      </c>
      <c r="G7" s="57">
        <f t="shared" ref="G7:G14" si="0">E7*F7</f>
        <v>0</v>
      </c>
    </row>
    <row r="8" spans="1:7" x14ac:dyDescent="0.3">
      <c r="B8" s="40"/>
      <c r="C8" s="76" t="s">
        <v>38</v>
      </c>
      <c r="D8" s="38" t="s">
        <v>9</v>
      </c>
      <c r="E8" s="14">
        <v>5</v>
      </c>
      <c r="F8" s="56">
        <v>0</v>
      </c>
      <c r="G8" s="57">
        <f t="shared" si="0"/>
        <v>0</v>
      </c>
    </row>
    <row r="9" spans="1:7" x14ac:dyDescent="0.3">
      <c r="B9" s="40"/>
      <c r="C9" s="17" t="s">
        <v>37</v>
      </c>
      <c r="D9" s="77" t="s">
        <v>9</v>
      </c>
      <c r="E9" s="14">
        <v>4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24</v>
      </c>
      <c r="D10" s="77" t="s">
        <v>9</v>
      </c>
      <c r="E10" s="14">
        <v>1</v>
      </c>
      <c r="F10" s="56">
        <v>0</v>
      </c>
      <c r="G10" s="57">
        <f t="shared" si="0"/>
        <v>0</v>
      </c>
    </row>
    <row r="11" spans="1:7" x14ac:dyDescent="0.3">
      <c r="B11" s="40"/>
      <c r="C11" s="17" t="s">
        <v>31</v>
      </c>
      <c r="D11" s="77" t="s">
        <v>9</v>
      </c>
      <c r="E11" s="14">
        <v>1</v>
      </c>
      <c r="F11" s="56">
        <v>0</v>
      </c>
      <c r="G11" s="57">
        <f t="shared" si="0"/>
        <v>0</v>
      </c>
    </row>
    <row r="12" spans="1:7" x14ac:dyDescent="0.3">
      <c r="B12" s="40"/>
      <c r="C12" s="17" t="s">
        <v>36</v>
      </c>
      <c r="D12" s="38" t="s">
        <v>9</v>
      </c>
      <c r="E12" s="14">
        <v>2</v>
      </c>
      <c r="F12" s="56">
        <v>0</v>
      </c>
      <c r="G12" s="57">
        <f t="shared" si="0"/>
        <v>0</v>
      </c>
    </row>
    <row r="13" spans="1:7" x14ac:dyDescent="0.3">
      <c r="B13" s="40"/>
      <c r="C13" s="122" t="s">
        <v>16</v>
      </c>
      <c r="D13" s="29" t="s">
        <v>9</v>
      </c>
      <c r="E13" s="9">
        <v>2</v>
      </c>
      <c r="F13" s="56">
        <v>0</v>
      </c>
      <c r="G13" s="57">
        <f t="shared" si="0"/>
        <v>0</v>
      </c>
    </row>
    <row r="14" spans="1:7" ht="15" thickBot="1" x14ac:dyDescent="0.35">
      <c r="B14" s="82"/>
      <c r="C14" s="18" t="s">
        <v>72</v>
      </c>
      <c r="D14" s="99" t="s">
        <v>9</v>
      </c>
      <c r="E14" s="10">
        <v>3</v>
      </c>
      <c r="F14" s="58">
        <v>0</v>
      </c>
      <c r="G14" s="59">
        <f t="shared" si="0"/>
        <v>0</v>
      </c>
    </row>
    <row r="15" spans="1:7" x14ac:dyDescent="0.3">
      <c r="B15" s="37"/>
      <c r="C15" s="15" t="s">
        <v>19</v>
      </c>
      <c r="D15" s="38"/>
      <c r="E15" s="9"/>
      <c r="F15" s="56"/>
      <c r="G15" s="57"/>
    </row>
    <row r="16" spans="1:7" ht="29.4" thickBot="1" x14ac:dyDescent="0.35">
      <c r="B16" s="41"/>
      <c r="C16" s="20" t="s">
        <v>20</v>
      </c>
      <c r="D16" s="42" t="s">
        <v>22</v>
      </c>
      <c r="E16" s="10">
        <v>124</v>
      </c>
      <c r="F16" s="58">
        <v>0</v>
      </c>
      <c r="G16" s="59">
        <f>E16*F16</f>
        <v>0</v>
      </c>
    </row>
    <row r="17" spans="2:7" ht="15" thickBot="1" x14ac:dyDescent="0.35">
      <c r="B17" s="19"/>
      <c r="C17" s="19"/>
      <c r="D17" s="43"/>
      <c r="E17" s="5"/>
      <c r="F17" s="60"/>
      <c r="G17" s="61"/>
    </row>
    <row r="18" spans="2:7" x14ac:dyDescent="0.3">
      <c r="B18" s="80"/>
      <c r="C18" s="31" t="s">
        <v>111</v>
      </c>
      <c r="D18" s="83"/>
      <c r="E18" s="84"/>
      <c r="F18" s="85"/>
      <c r="G18" s="86"/>
    </row>
    <row r="19" spans="2:7" x14ac:dyDescent="0.3">
      <c r="B19" s="81"/>
      <c r="C19" s="77" t="s">
        <v>60</v>
      </c>
      <c r="D19" s="77"/>
      <c r="E19" s="76"/>
      <c r="F19" s="87"/>
      <c r="G19" s="88"/>
    </row>
    <row r="20" spans="2:7" x14ac:dyDescent="0.3">
      <c r="B20" s="81"/>
      <c r="C20" s="17" t="s">
        <v>69</v>
      </c>
      <c r="D20" s="77" t="s">
        <v>61</v>
      </c>
      <c r="E20" s="111">
        <v>3</v>
      </c>
      <c r="F20" s="89">
        <v>0</v>
      </c>
      <c r="G20" s="90">
        <f>E20*F20</f>
        <v>0</v>
      </c>
    </row>
    <row r="21" spans="2:7" x14ac:dyDescent="0.3">
      <c r="B21" s="81"/>
      <c r="C21" s="112" t="s">
        <v>80</v>
      </c>
      <c r="D21" s="77" t="s">
        <v>61</v>
      </c>
      <c r="E21" s="111">
        <v>0</v>
      </c>
      <c r="F21" s="89">
        <v>0</v>
      </c>
      <c r="G21" s="90">
        <f t="shared" ref="G21:G24" si="1">E21*F21</f>
        <v>0</v>
      </c>
    </row>
    <row r="22" spans="2:7" s="118" customFormat="1" x14ac:dyDescent="0.3">
      <c r="B22" s="119"/>
      <c r="C22" s="115" t="s">
        <v>70</v>
      </c>
      <c r="D22" s="116" t="s">
        <v>9</v>
      </c>
      <c r="E22" s="117">
        <f>(E20+E21+1)</f>
        <v>4</v>
      </c>
      <c r="F22" s="120"/>
      <c r="G22" s="121"/>
    </row>
    <row r="23" spans="2:7" x14ac:dyDescent="0.3">
      <c r="B23" s="97"/>
      <c r="C23" s="114" t="s">
        <v>71</v>
      </c>
      <c r="D23" s="106" t="s">
        <v>9</v>
      </c>
      <c r="E23" s="98">
        <v>1</v>
      </c>
      <c r="F23" s="107">
        <v>0</v>
      </c>
      <c r="G23" s="90">
        <f t="shared" si="1"/>
        <v>0</v>
      </c>
    </row>
    <row r="24" spans="2:7" ht="15" thickBot="1" x14ac:dyDescent="0.35">
      <c r="B24" s="82"/>
      <c r="C24" s="18" t="s">
        <v>72</v>
      </c>
      <c r="D24" s="99" t="s">
        <v>9</v>
      </c>
      <c r="E24" s="10">
        <v>2</v>
      </c>
      <c r="F24" s="91">
        <v>0</v>
      </c>
      <c r="G24" s="90">
        <f t="shared" si="1"/>
        <v>0</v>
      </c>
    </row>
    <row r="25" spans="2:7" ht="15" thickBot="1" x14ac:dyDescent="0.35"/>
    <row r="26" spans="2:7" x14ac:dyDescent="0.3">
      <c r="B26" s="80"/>
      <c r="C26" s="31" t="s">
        <v>112</v>
      </c>
      <c r="D26" s="83"/>
      <c r="E26" s="84"/>
      <c r="F26" s="85"/>
      <c r="G26" s="86"/>
    </row>
    <row r="27" spans="2:7" x14ac:dyDescent="0.3">
      <c r="B27" s="81"/>
      <c r="C27" s="77" t="s">
        <v>60</v>
      </c>
      <c r="D27" s="77"/>
      <c r="E27" s="76"/>
      <c r="F27" s="87"/>
      <c r="G27" s="88"/>
    </row>
    <row r="28" spans="2:7" x14ac:dyDescent="0.3">
      <c r="B28" s="81"/>
      <c r="C28" s="17" t="s">
        <v>69</v>
      </c>
      <c r="D28" s="77" t="s">
        <v>61</v>
      </c>
      <c r="E28" s="111">
        <v>6</v>
      </c>
      <c r="F28" s="89">
        <v>0</v>
      </c>
      <c r="G28" s="90">
        <f>E28*F28</f>
        <v>0</v>
      </c>
    </row>
    <row r="29" spans="2:7" x14ac:dyDescent="0.3">
      <c r="B29" s="81"/>
      <c r="C29" s="112" t="s">
        <v>77</v>
      </c>
      <c r="D29" s="77" t="s">
        <v>61</v>
      </c>
      <c r="E29" s="111">
        <v>0</v>
      </c>
      <c r="F29" s="89">
        <v>0</v>
      </c>
      <c r="G29" s="90">
        <f t="shared" ref="G29:G32" si="2">E29*F29</f>
        <v>0</v>
      </c>
    </row>
    <row r="30" spans="2:7" s="118" customFormat="1" x14ac:dyDescent="0.3">
      <c r="B30" s="119"/>
      <c r="C30" s="115" t="s">
        <v>70</v>
      </c>
      <c r="D30" s="116" t="s">
        <v>9</v>
      </c>
      <c r="E30" s="117">
        <f>(E28+E29+1)</f>
        <v>7</v>
      </c>
      <c r="F30" s="120"/>
      <c r="G30" s="121"/>
    </row>
    <row r="31" spans="2:7" x14ac:dyDescent="0.3">
      <c r="B31" s="97"/>
      <c r="C31" s="114" t="s">
        <v>71</v>
      </c>
      <c r="D31" s="106" t="s">
        <v>9</v>
      </c>
      <c r="E31" s="98">
        <v>3</v>
      </c>
      <c r="F31" s="107">
        <v>0</v>
      </c>
      <c r="G31" s="90">
        <f t="shared" si="2"/>
        <v>0</v>
      </c>
    </row>
    <row r="32" spans="2:7" ht="15" thickBot="1" x14ac:dyDescent="0.35">
      <c r="B32" s="82"/>
      <c r="C32" s="18" t="s">
        <v>72</v>
      </c>
      <c r="D32" s="99" t="s">
        <v>9</v>
      </c>
      <c r="E32" s="10">
        <v>2</v>
      </c>
      <c r="F32" s="91">
        <v>0</v>
      </c>
      <c r="G32" s="90">
        <f t="shared" si="2"/>
        <v>0</v>
      </c>
    </row>
    <row r="33" spans="2:7" ht="15" thickBot="1" x14ac:dyDescent="0.35"/>
    <row r="34" spans="2:7" x14ac:dyDescent="0.3">
      <c r="B34" s="35"/>
      <c r="C34" s="31" t="s">
        <v>11</v>
      </c>
      <c r="D34" s="36"/>
      <c r="E34" s="12"/>
      <c r="F34" s="62"/>
      <c r="G34" s="63"/>
    </row>
    <row r="35" spans="2:7" ht="72" x14ac:dyDescent="0.3">
      <c r="B35" s="28"/>
      <c r="C35" s="16" t="s">
        <v>25</v>
      </c>
      <c r="D35" s="29" t="s">
        <v>2</v>
      </c>
      <c r="E35" s="11">
        <v>1</v>
      </c>
      <c r="F35" s="56">
        <v>0</v>
      </c>
      <c r="G35" s="57">
        <f>E35*F35</f>
        <v>0</v>
      </c>
    </row>
    <row r="36" spans="2:7" ht="15" thickBot="1" x14ac:dyDescent="0.35">
      <c r="B36" s="44"/>
      <c r="C36" s="20" t="s">
        <v>27</v>
      </c>
      <c r="D36" s="45" t="s">
        <v>14</v>
      </c>
      <c r="E36" s="13">
        <v>1</v>
      </c>
      <c r="F36" s="58">
        <v>0</v>
      </c>
      <c r="G36" s="59">
        <f>E36*F36</f>
        <v>0</v>
      </c>
    </row>
    <row r="37" spans="2:7" ht="15" thickBot="1" x14ac:dyDescent="0.35">
      <c r="B37" s="19"/>
      <c r="C37" s="19"/>
      <c r="D37" s="46"/>
      <c r="E37" s="6"/>
      <c r="F37" s="64"/>
      <c r="G37" s="61"/>
    </row>
    <row r="38" spans="2:7" x14ac:dyDescent="0.3">
      <c r="B38" s="47"/>
      <c r="C38" s="33" t="s">
        <v>10</v>
      </c>
      <c r="D38" s="36"/>
      <c r="E38" s="12"/>
      <c r="F38" s="65"/>
      <c r="G38" s="63"/>
    </row>
    <row r="39" spans="2:7" ht="15" thickBot="1" x14ac:dyDescent="0.35">
      <c r="B39" s="48"/>
      <c r="C39" s="152" t="s">
        <v>104</v>
      </c>
      <c r="D39" s="113" t="s">
        <v>14</v>
      </c>
      <c r="E39" s="10">
        <v>1</v>
      </c>
      <c r="F39" s="58">
        <v>0</v>
      </c>
      <c r="G39" s="59">
        <f>E39*F39</f>
        <v>0</v>
      </c>
    </row>
    <row r="40" spans="2:7" ht="15" thickBot="1" x14ac:dyDescent="0.35">
      <c r="B40" s="19"/>
      <c r="C40" s="19"/>
      <c r="D40" s="43"/>
      <c r="E40" s="5"/>
      <c r="F40" s="66"/>
      <c r="G40" s="61"/>
    </row>
    <row r="41" spans="2:7" x14ac:dyDescent="0.3">
      <c r="B41" s="35"/>
      <c r="C41" s="31" t="s">
        <v>88</v>
      </c>
      <c r="D41" s="36"/>
      <c r="E41" s="12"/>
      <c r="F41" s="65"/>
      <c r="G41" s="63"/>
    </row>
    <row r="42" spans="2:7" x14ac:dyDescent="0.3">
      <c r="B42" s="28"/>
      <c r="C42" s="93" t="s">
        <v>74</v>
      </c>
      <c r="D42" s="38" t="s">
        <v>3</v>
      </c>
      <c r="E42" s="9">
        <v>142.57</v>
      </c>
      <c r="F42" s="56">
        <v>0</v>
      </c>
      <c r="G42" s="57">
        <f t="shared" ref="G42:G49" si="3">E42*F42</f>
        <v>0</v>
      </c>
    </row>
    <row r="43" spans="2:7" ht="28.8" x14ac:dyDescent="0.3">
      <c r="B43" s="28"/>
      <c r="C43" s="146" t="s">
        <v>95</v>
      </c>
      <c r="D43" s="38" t="s">
        <v>3</v>
      </c>
      <c r="E43" s="9">
        <v>142.57</v>
      </c>
      <c r="F43" s="56">
        <v>0</v>
      </c>
      <c r="G43" s="57">
        <f t="shared" si="3"/>
        <v>0</v>
      </c>
    </row>
    <row r="44" spans="2:7" x14ac:dyDescent="0.3">
      <c r="B44" s="28"/>
      <c r="C44" s="146" t="s">
        <v>96</v>
      </c>
      <c r="D44" s="38" t="s">
        <v>3</v>
      </c>
      <c r="E44" s="9">
        <v>28.51</v>
      </c>
      <c r="F44" s="56">
        <v>0</v>
      </c>
      <c r="G44" s="57">
        <f t="shared" si="3"/>
        <v>0</v>
      </c>
    </row>
    <row r="45" spans="2:7" ht="28.8" x14ac:dyDescent="0.3">
      <c r="B45" s="28"/>
      <c r="C45" s="144" t="s">
        <v>92</v>
      </c>
      <c r="D45" s="49" t="s">
        <v>6</v>
      </c>
      <c r="E45" s="147">
        <v>28.39</v>
      </c>
      <c r="F45" s="56">
        <v>0</v>
      </c>
      <c r="G45" s="57">
        <f t="shared" si="3"/>
        <v>0</v>
      </c>
    </row>
    <row r="46" spans="2:7" x14ac:dyDescent="0.3">
      <c r="B46" s="28"/>
      <c r="C46" s="144" t="s">
        <v>93</v>
      </c>
      <c r="D46" s="49" t="s">
        <v>6</v>
      </c>
      <c r="E46" s="147">
        <v>28.39</v>
      </c>
      <c r="F46" s="56">
        <v>0</v>
      </c>
      <c r="G46" s="57">
        <f t="shared" si="3"/>
        <v>0</v>
      </c>
    </row>
    <row r="47" spans="2:7" x14ac:dyDescent="0.3">
      <c r="B47" s="28"/>
      <c r="C47" s="144" t="s">
        <v>94</v>
      </c>
      <c r="D47" s="145" t="s">
        <v>22</v>
      </c>
      <c r="E47" s="9">
        <v>136.38999999999999</v>
      </c>
      <c r="F47" s="56">
        <v>0</v>
      </c>
      <c r="G47" s="57">
        <f t="shared" si="3"/>
        <v>0</v>
      </c>
    </row>
    <row r="48" spans="2:7" ht="28.8" x14ac:dyDescent="0.3">
      <c r="B48" s="28"/>
      <c r="C48" s="21" t="s">
        <v>18</v>
      </c>
      <c r="D48" s="49" t="s">
        <v>8</v>
      </c>
      <c r="E48" s="9">
        <v>56.77</v>
      </c>
      <c r="F48" s="56">
        <v>0</v>
      </c>
      <c r="G48" s="57">
        <f t="shared" si="3"/>
        <v>0</v>
      </c>
    </row>
    <row r="49" spans="2:7" ht="28.8" x14ac:dyDescent="0.3">
      <c r="B49" s="28"/>
      <c r="C49" s="100" t="s">
        <v>73</v>
      </c>
      <c r="D49" s="49" t="s">
        <v>8</v>
      </c>
      <c r="E49" s="9">
        <v>62.46</v>
      </c>
      <c r="F49" s="56">
        <v>0</v>
      </c>
      <c r="G49" s="57">
        <f t="shared" si="3"/>
        <v>0</v>
      </c>
    </row>
    <row r="50" spans="2:7" x14ac:dyDescent="0.3">
      <c r="B50" s="37"/>
      <c r="C50" s="32" t="s">
        <v>7</v>
      </c>
      <c r="D50" s="38"/>
      <c r="E50" s="9"/>
      <c r="F50" s="56"/>
      <c r="G50" s="57"/>
    </row>
    <row r="51" spans="2:7" ht="28.8" x14ac:dyDescent="0.3">
      <c r="B51" s="28"/>
      <c r="C51" s="144" t="s">
        <v>89</v>
      </c>
      <c r="D51" s="49" t="s">
        <v>6</v>
      </c>
      <c r="E51" s="9">
        <v>48.41</v>
      </c>
      <c r="F51" s="56">
        <v>0</v>
      </c>
      <c r="G51" s="57">
        <f t="shared" ref="G51:G54" si="4">E51*F51</f>
        <v>0</v>
      </c>
    </row>
    <row r="52" spans="2:7" x14ac:dyDescent="0.3">
      <c r="B52" s="28"/>
      <c r="C52" s="137" t="s">
        <v>85</v>
      </c>
      <c r="D52" s="49" t="s">
        <v>6</v>
      </c>
      <c r="E52" s="9">
        <v>8.36</v>
      </c>
      <c r="F52" s="56">
        <v>0</v>
      </c>
      <c r="G52" s="57">
        <f t="shared" si="4"/>
        <v>0</v>
      </c>
    </row>
    <row r="53" spans="2:7" x14ac:dyDescent="0.3">
      <c r="B53" s="28"/>
      <c r="C53" s="21" t="s">
        <v>15</v>
      </c>
      <c r="D53" s="49" t="s">
        <v>3</v>
      </c>
      <c r="E53" s="9">
        <v>77</v>
      </c>
      <c r="F53" s="56">
        <v>0</v>
      </c>
      <c r="G53" s="57">
        <f t="shared" si="4"/>
        <v>0</v>
      </c>
    </row>
    <row r="54" spans="2:7" ht="15" customHeight="1" thickBot="1" x14ac:dyDescent="0.35">
      <c r="B54" s="44"/>
      <c r="C54" s="22" t="s">
        <v>5</v>
      </c>
      <c r="D54" s="50" t="s">
        <v>3</v>
      </c>
      <c r="E54" s="10">
        <v>77</v>
      </c>
      <c r="F54" s="58">
        <v>0</v>
      </c>
      <c r="G54" s="59">
        <f t="shared" si="4"/>
        <v>0</v>
      </c>
    </row>
    <row r="55" spans="2:7" ht="15" thickBot="1" x14ac:dyDescent="0.35">
      <c r="B55" s="51"/>
      <c r="C55" s="52"/>
      <c r="D55" s="53"/>
      <c r="E55" s="5"/>
      <c r="F55" s="66"/>
      <c r="G55" s="61"/>
    </row>
    <row r="56" spans="2:7" x14ac:dyDescent="0.3">
      <c r="B56" s="35"/>
      <c r="C56" s="30" t="s">
        <v>4</v>
      </c>
      <c r="D56" s="36"/>
      <c r="E56" s="12"/>
      <c r="F56" s="65"/>
      <c r="G56" s="63"/>
    </row>
    <row r="57" spans="2:7" ht="15" thickBot="1" x14ac:dyDescent="0.35">
      <c r="B57" s="41"/>
      <c r="C57" s="69" t="s">
        <v>17</v>
      </c>
      <c r="D57" s="42" t="s">
        <v>14</v>
      </c>
      <c r="E57" s="10">
        <v>1</v>
      </c>
      <c r="F57" s="58">
        <v>0</v>
      </c>
      <c r="G57" s="59">
        <f t="shared" ref="G57" si="5">E57*F57</f>
        <v>0</v>
      </c>
    </row>
    <row r="58" spans="2:7" ht="15" thickBot="1" x14ac:dyDescent="0.35"/>
    <row r="59" spans="2:7" ht="15" thickBot="1" x14ac:dyDescent="0.35">
      <c r="B59" s="24"/>
      <c r="C59" s="25"/>
      <c r="D59" s="55"/>
      <c r="E59" s="26" t="s">
        <v>0</v>
      </c>
      <c r="F59" s="67"/>
      <c r="G59" s="68">
        <f>SUM(G3:G57)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59"/>
  <sheetViews>
    <sheetView workbookViewId="0">
      <selection activeCell="C8" sqref="C8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40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12</v>
      </c>
      <c r="F6" s="56">
        <v>0</v>
      </c>
      <c r="G6" s="57">
        <f>E6*F6</f>
        <v>0</v>
      </c>
    </row>
    <row r="7" spans="1:7" ht="43.2" x14ac:dyDescent="0.3">
      <c r="B7" s="40"/>
      <c r="C7" s="76" t="s">
        <v>39</v>
      </c>
      <c r="D7" s="38" t="s">
        <v>9</v>
      </c>
      <c r="E7" s="14">
        <v>4</v>
      </c>
      <c r="F7" s="56">
        <v>0</v>
      </c>
      <c r="G7" s="57">
        <f t="shared" ref="G7:G8" si="0">E7*F7</f>
        <v>0</v>
      </c>
    </row>
    <row r="8" spans="1:7" x14ac:dyDescent="0.3">
      <c r="B8" s="40"/>
      <c r="C8" s="76" t="s">
        <v>38</v>
      </c>
      <c r="D8" s="38" t="s">
        <v>9</v>
      </c>
      <c r="E8" s="14">
        <v>4</v>
      </c>
      <c r="F8" s="56">
        <v>0</v>
      </c>
      <c r="G8" s="57">
        <f t="shared" si="0"/>
        <v>0</v>
      </c>
    </row>
    <row r="9" spans="1:7" x14ac:dyDescent="0.3">
      <c r="B9" s="40"/>
      <c r="C9" s="17" t="s">
        <v>37</v>
      </c>
      <c r="D9" s="77" t="s">
        <v>9</v>
      </c>
      <c r="E9" s="14">
        <v>4</v>
      </c>
      <c r="F9" s="56">
        <v>0</v>
      </c>
      <c r="G9" s="57">
        <f t="shared" ref="G9:G15" si="1">E9*F9</f>
        <v>0</v>
      </c>
    </row>
    <row r="10" spans="1:7" x14ac:dyDescent="0.3">
      <c r="B10" s="40"/>
      <c r="C10" s="17" t="s">
        <v>24</v>
      </c>
      <c r="D10" s="77" t="s">
        <v>9</v>
      </c>
      <c r="E10" s="14">
        <v>2</v>
      </c>
      <c r="F10" s="56">
        <v>0</v>
      </c>
      <c r="G10" s="57">
        <f t="shared" si="1"/>
        <v>0</v>
      </c>
    </row>
    <row r="11" spans="1:7" x14ac:dyDescent="0.3">
      <c r="B11" s="40"/>
      <c r="C11" s="17" t="s">
        <v>41</v>
      </c>
      <c r="D11" s="77" t="s">
        <v>9</v>
      </c>
      <c r="E11" s="14">
        <v>2</v>
      </c>
      <c r="F11" s="56">
        <v>0</v>
      </c>
      <c r="G11" s="57">
        <f t="shared" si="1"/>
        <v>0</v>
      </c>
    </row>
    <row r="12" spans="1:7" x14ac:dyDescent="0.3">
      <c r="B12" s="40"/>
      <c r="C12" s="17" t="s">
        <v>36</v>
      </c>
      <c r="D12" s="38" t="s">
        <v>9</v>
      </c>
      <c r="E12" s="14">
        <v>4</v>
      </c>
      <c r="F12" s="56">
        <v>0</v>
      </c>
      <c r="G12" s="57">
        <f t="shared" si="1"/>
        <v>0</v>
      </c>
    </row>
    <row r="13" spans="1:7" x14ac:dyDescent="0.3">
      <c r="B13" s="40"/>
      <c r="C13" s="122" t="s">
        <v>16</v>
      </c>
      <c r="D13" s="29" t="s">
        <v>9</v>
      </c>
      <c r="E13" s="9">
        <v>2</v>
      </c>
      <c r="F13" s="56">
        <v>0</v>
      </c>
      <c r="G13" s="57">
        <f t="shared" si="1"/>
        <v>0</v>
      </c>
    </row>
    <row r="14" spans="1:7" ht="15" thickBot="1" x14ac:dyDescent="0.35">
      <c r="B14" s="82"/>
      <c r="C14" s="18" t="s">
        <v>72</v>
      </c>
      <c r="D14" s="99" t="s">
        <v>9</v>
      </c>
      <c r="E14" s="10">
        <v>4</v>
      </c>
      <c r="F14" s="58">
        <v>0</v>
      </c>
      <c r="G14" s="59">
        <f t="shared" si="1"/>
        <v>0</v>
      </c>
    </row>
    <row r="15" spans="1:7" x14ac:dyDescent="0.3">
      <c r="B15" s="37"/>
      <c r="C15" s="15" t="s">
        <v>19</v>
      </c>
      <c r="D15" s="38"/>
      <c r="E15" s="9"/>
      <c r="F15" s="56">
        <v>0</v>
      </c>
      <c r="G15" s="57">
        <f t="shared" si="1"/>
        <v>0</v>
      </c>
    </row>
    <row r="16" spans="1:7" ht="29.4" thickBot="1" x14ac:dyDescent="0.35">
      <c r="B16" s="41"/>
      <c r="C16" s="20" t="s">
        <v>113</v>
      </c>
      <c r="D16" s="42" t="s">
        <v>22</v>
      </c>
      <c r="E16" s="10">
        <v>132.32</v>
      </c>
      <c r="F16" s="58">
        <v>0</v>
      </c>
      <c r="G16" s="59">
        <f>E16*F16</f>
        <v>0</v>
      </c>
    </row>
    <row r="17" spans="2:7" ht="15" thickBot="1" x14ac:dyDescent="0.35">
      <c r="B17" s="19"/>
      <c r="C17" s="19"/>
      <c r="D17" s="43"/>
      <c r="E17" s="5"/>
      <c r="F17" s="60"/>
      <c r="G17" s="61"/>
    </row>
    <row r="18" spans="2:7" x14ac:dyDescent="0.3">
      <c r="B18" s="80"/>
      <c r="C18" s="31" t="s">
        <v>114</v>
      </c>
      <c r="D18" s="83"/>
      <c r="E18" s="84"/>
      <c r="F18" s="85"/>
      <c r="G18" s="86"/>
    </row>
    <row r="19" spans="2:7" x14ac:dyDescent="0.3">
      <c r="B19" s="81"/>
      <c r="C19" s="77" t="s">
        <v>60</v>
      </c>
      <c r="D19" s="77"/>
      <c r="E19" s="76"/>
      <c r="F19" s="87"/>
      <c r="G19" s="88"/>
    </row>
    <row r="20" spans="2:7" x14ac:dyDescent="0.3">
      <c r="B20" s="81"/>
      <c r="C20" s="17" t="s">
        <v>69</v>
      </c>
      <c r="D20" s="77" t="s">
        <v>61</v>
      </c>
      <c r="E20" s="111">
        <v>6</v>
      </c>
      <c r="F20" s="89">
        <v>0</v>
      </c>
      <c r="G20" s="90">
        <f>E20*F20</f>
        <v>0</v>
      </c>
    </row>
    <row r="21" spans="2:7" x14ac:dyDescent="0.3">
      <c r="B21" s="81"/>
      <c r="C21" s="112" t="s">
        <v>77</v>
      </c>
      <c r="D21" s="77" t="s">
        <v>61</v>
      </c>
      <c r="E21" s="111">
        <v>0</v>
      </c>
      <c r="F21" s="89">
        <v>0</v>
      </c>
      <c r="G21" s="90">
        <f t="shared" ref="G21:G32" si="2">E21*F21</f>
        <v>0</v>
      </c>
    </row>
    <row r="22" spans="2:7" x14ac:dyDescent="0.3">
      <c r="B22" s="81"/>
      <c r="C22" s="115" t="s">
        <v>70</v>
      </c>
      <c r="D22" s="116" t="s">
        <v>9</v>
      </c>
      <c r="E22" s="117">
        <f>(E20+E21+1)</f>
        <v>7</v>
      </c>
      <c r="F22" s="89"/>
      <c r="G22" s="90"/>
    </row>
    <row r="23" spans="2:7" x14ac:dyDescent="0.3">
      <c r="B23" s="97"/>
      <c r="C23" s="114" t="s">
        <v>71</v>
      </c>
      <c r="D23" s="106" t="s">
        <v>9</v>
      </c>
      <c r="E23" s="98">
        <v>2</v>
      </c>
      <c r="F23" s="107">
        <v>0</v>
      </c>
      <c r="G23" s="102">
        <f t="shared" si="2"/>
        <v>0</v>
      </c>
    </row>
    <row r="24" spans="2:7" ht="15" thickBot="1" x14ac:dyDescent="0.35">
      <c r="B24" s="82"/>
      <c r="C24" s="18" t="s">
        <v>72</v>
      </c>
      <c r="D24" s="99" t="s">
        <v>9</v>
      </c>
      <c r="E24" s="10">
        <v>1</v>
      </c>
      <c r="F24" s="91">
        <v>0</v>
      </c>
      <c r="G24" s="92">
        <f t="shared" si="2"/>
        <v>0</v>
      </c>
    </row>
    <row r="25" spans="2:7" ht="15" thickBot="1" x14ac:dyDescent="0.35">
      <c r="G25" s="103"/>
    </row>
    <row r="26" spans="2:7" x14ac:dyDescent="0.3">
      <c r="B26" s="80"/>
      <c r="C26" s="31" t="s">
        <v>115</v>
      </c>
      <c r="D26" s="83"/>
      <c r="E26" s="84"/>
      <c r="F26" s="85"/>
      <c r="G26" s="104"/>
    </row>
    <row r="27" spans="2:7" x14ac:dyDescent="0.3">
      <c r="B27" s="81"/>
      <c r="C27" s="77" t="s">
        <v>60</v>
      </c>
      <c r="D27" s="77"/>
      <c r="E27" s="76"/>
      <c r="F27" s="87"/>
      <c r="G27" s="90"/>
    </row>
    <row r="28" spans="2:7" x14ac:dyDescent="0.3">
      <c r="B28" s="81"/>
      <c r="C28" s="17" t="s">
        <v>69</v>
      </c>
      <c r="D28" s="77" t="s">
        <v>61</v>
      </c>
      <c r="E28" s="111">
        <v>6</v>
      </c>
      <c r="F28" s="89">
        <v>0</v>
      </c>
      <c r="G28" s="90">
        <f t="shared" si="2"/>
        <v>0</v>
      </c>
    </row>
    <row r="29" spans="2:7" x14ac:dyDescent="0.3">
      <c r="B29" s="81"/>
      <c r="C29" s="112" t="s">
        <v>77</v>
      </c>
      <c r="D29" s="77" t="s">
        <v>61</v>
      </c>
      <c r="E29" s="111">
        <v>0</v>
      </c>
      <c r="F29" s="89">
        <v>0</v>
      </c>
      <c r="G29" s="90">
        <f t="shared" si="2"/>
        <v>0</v>
      </c>
    </row>
    <row r="30" spans="2:7" x14ac:dyDescent="0.3">
      <c r="B30" s="81"/>
      <c r="C30" s="115" t="s">
        <v>70</v>
      </c>
      <c r="D30" s="116" t="s">
        <v>9</v>
      </c>
      <c r="E30" s="117">
        <f>(E28+E29+1)</f>
        <v>7</v>
      </c>
      <c r="F30" s="89"/>
      <c r="G30" s="90"/>
    </row>
    <row r="31" spans="2:7" x14ac:dyDescent="0.3">
      <c r="B31" s="97"/>
      <c r="C31" s="114" t="s">
        <v>71</v>
      </c>
      <c r="D31" s="106" t="s">
        <v>9</v>
      </c>
      <c r="E31" s="98">
        <v>2</v>
      </c>
      <c r="F31" s="107">
        <v>0</v>
      </c>
      <c r="G31" s="102">
        <f t="shared" si="2"/>
        <v>0</v>
      </c>
    </row>
    <row r="32" spans="2:7" ht="15" thickBot="1" x14ac:dyDescent="0.35">
      <c r="B32" s="82"/>
      <c r="C32" s="18" t="s">
        <v>72</v>
      </c>
      <c r="D32" s="99" t="s">
        <v>9</v>
      </c>
      <c r="E32" s="10">
        <v>1</v>
      </c>
      <c r="F32" s="91">
        <v>0</v>
      </c>
      <c r="G32" s="92">
        <f t="shared" si="2"/>
        <v>0</v>
      </c>
    </row>
    <row r="33" spans="2:7" ht="15" thickBot="1" x14ac:dyDescent="0.35"/>
    <row r="34" spans="2:7" x14ac:dyDescent="0.3">
      <c r="B34" s="35"/>
      <c r="C34" s="31" t="s">
        <v>11</v>
      </c>
      <c r="D34" s="36"/>
      <c r="E34" s="12"/>
      <c r="F34" s="62"/>
      <c r="G34" s="63"/>
    </row>
    <row r="35" spans="2:7" ht="57.6" x14ac:dyDescent="0.3">
      <c r="B35" s="28"/>
      <c r="C35" s="16" t="s">
        <v>25</v>
      </c>
      <c r="D35" s="29" t="s">
        <v>2</v>
      </c>
      <c r="E35" s="11">
        <v>1</v>
      </c>
      <c r="F35" s="56">
        <v>0</v>
      </c>
      <c r="G35" s="57">
        <f>E35*F35</f>
        <v>0</v>
      </c>
    </row>
    <row r="36" spans="2:7" ht="15" thickBot="1" x14ac:dyDescent="0.35">
      <c r="B36" s="44"/>
      <c r="C36" s="20" t="s">
        <v>27</v>
      </c>
      <c r="D36" s="45" t="s">
        <v>14</v>
      </c>
      <c r="E36" s="13">
        <v>1</v>
      </c>
      <c r="F36" s="58">
        <v>0</v>
      </c>
      <c r="G36" s="59">
        <f>E36*F36</f>
        <v>0</v>
      </c>
    </row>
    <row r="37" spans="2:7" ht="15" thickBot="1" x14ac:dyDescent="0.35">
      <c r="B37" s="19"/>
      <c r="C37" s="19"/>
      <c r="D37" s="46"/>
      <c r="E37" s="6"/>
      <c r="F37" s="64"/>
      <c r="G37" s="61"/>
    </row>
    <row r="38" spans="2:7" x14ac:dyDescent="0.3">
      <c r="B38" s="47"/>
      <c r="C38" s="33" t="s">
        <v>10</v>
      </c>
      <c r="D38" s="36"/>
      <c r="E38" s="12"/>
      <c r="F38" s="65"/>
      <c r="G38" s="63"/>
    </row>
    <row r="39" spans="2:7" ht="15" thickBot="1" x14ac:dyDescent="0.35">
      <c r="B39" s="48"/>
      <c r="C39" s="153" t="s">
        <v>104</v>
      </c>
      <c r="D39" s="113" t="s">
        <v>14</v>
      </c>
      <c r="E39" s="10">
        <v>1</v>
      </c>
      <c r="F39" s="58">
        <v>0</v>
      </c>
      <c r="G39" s="59">
        <f>E39*F39</f>
        <v>0</v>
      </c>
    </row>
    <row r="40" spans="2:7" ht="15" thickBot="1" x14ac:dyDescent="0.35">
      <c r="B40" s="19"/>
      <c r="C40" s="19"/>
      <c r="D40" s="43"/>
      <c r="E40" s="5"/>
      <c r="F40" s="66"/>
      <c r="G40" s="61"/>
    </row>
    <row r="41" spans="2:7" x14ac:dyDescent="0.3">
      <c r="B41" s="35"/>
      <c r="C41" s="31" t="s">
        <v>88</v>
      </c>
      <c r="D41" s="36"/>
      <c r="E41" s="12"/>
      <c r="F41" s="65"/>
      <c r="G41" s="63"/>
    </row>
    <row r="42" spans="2:7" x14ac:dyDescent="0.3">
      <c r="B42" s="28"/>
      <c r="C42" s="93" t="s">
        <v>74</v>
      </c>
      <c r="D42" s="38" t="s">
        <v>3</v>
      </c>
      <c r="E42" s="9">
        <v>157.35</v>
      </c>
      <c r="F42" s="56">
        <v>0</v>
      </c>
      <c r="G42" s="57">
        <f t="shared" ref="G42:G49" si="3">E42*F42</f>
        <v>0</v>
      </c>
    </row>
    <row r="43" spans="2:7" ht="28.8" x14ac:dyDescent="0.3">
      <c r="B43" s="28"/>
      <c r="C43" s="146" t="s">
        <v>95</v>
      </c>
      <c r="D43" s="38" t="s">
        <v>3</v>
      </c>
      <c r="E43" s="9">
        <v>157.35</v>
      </c>
      <c r="F43" s="56">
        <v>0</v>
      </c>
      <c r="G43" s="57">
        <f t="shared" si="3"/>
        <v>0</v>
      </c>
    </row>
    <row r="44" spans="2:7" x14ac:dyDescent="0.3">
      <c r="B44" s="28"/>
      <c r="C44" s="146" t="s">
        <v>96</v>
      </c>
      <c r="D44" s="38" t="s">
        <v>3</v>
      </c>
      <c r="E44" s="9">
        <v>21.47</v>
      </c>
      <c r="F44" s="56">
        <v>0</v>
      </c>
      <c r="G44" s="57">
        <f t="shared" si="3"/>
        <v>0</v>
      </c>
    </row>
    <row r="45" spans="2:7" ht="28.8" x14ac:dyDescent="0.3">
      <c r="B45" s="28"/>
      <c r="C45" s="144" t="s">
        <v>92</v>
      </c>
      <c r="D45" s="49" t="s">
        <v>6</v>
      </c>
      <c r="E45" s="147">
        <v>31.95</v>
      </c>
      <c r="F45" s="56">
        <v>0</v>
      </c>
      <c r="G45" s="57">
        <f t="shared" si="3"/>
        <v>0</v>
      </c>
    </row>
    <row r="46" spans="2:7" x14ac:dyDescent="0.3">
      <c r="B46" s="28"/>
      <c r="C46" s="144" t="s">
        <v>93</v>
      </c>
      <c r="D46" s="49" t="s">
        <v>6</v>
      </c>
      <c r="E46" s="9">
        <v>31.95</v>
      </c>
      <c r="F46" s="56">
        <v>0</v>
      </c>
      <c r="G46" s="57">
        <f t="shared" si="3"/>
        <v>0</v>
      </c>
    </row>
    <row r="47" spans="2:7" x14ac:dyDescent="0.3">
      <c r="B47" s="28"/>
      <c r="C47" s="144" t="s">
        <v>94</v>
      </c>
      <c r="D47" s="145" t="s">
        <v>22</v>
      </c>
      <c r="E47" s="9">
        <v>149.12</v>
      </c>
      <c r="F47" s="56">
        <v>0</v>
      </c>
      <c r="G47" s="57">
        <f t="shared" si="3"/>
        <v>0</v>
      </c>
    </row>
    <row r="48" spans="2:7" ht="28.8" x14ac:dyDescent="0.3">
      <c r="B48" s="28"/>
      <c r="C48" s="21" t="s">
        <v>18</v>
      </c>
      <c r="D48" s="49" t="s">
        <v>8</v>
      </c>
      <c r="E48" s="9">
        <v>63.9</v>
      </c>
      <c r="F48" s="56">
        <v>0</v>
      </c>
      <c r="G48" s="57">
        <f t="shared" si="3"/>
        <v>0</v>
      </c>
    </row>
    <row r="49" spans="2:7" ht="28.8" x14ac:dyDescent="0.3">
      <c r="B49" s="28"/>
      <c r="C49" s="100" t="s">
        <v>73</v>
      </c>
      <c r="D49" s="49" t="s">
        <v>8</v>
      </c>
      <c r="E49" s="9">
        <v>70.290000000000006</v>
      </c>
      <c r="F49" s="56">
        <v>0</v>
      </c>
      <c r="G49" s="57">
        <f t="shared" si="3"/>
        <v>0</v>
      </c>
    </row>
    <row r="50" spans="2:7" x14ac:dyDescent="0.3">
      <c r="B50" s="37"/>
      <c r="C50" s="32" t="s">
        <v>7</v>
      </c>
      <c r="D50" s="38"/>
      <c r="E50" s="9"/>
      <c r="F50" s="56"/>
      <c r="G50" s="57"/>
    </row>
    <row r="51" spans="2:7" ht="28.8" x14ac:dyDescent="0.3">
      <c r="B51" s="28"/>
      <c r="C51" s="144" t="s">
        <v>89</v>
      </c>
      <c r="D51" s="49" t="s">
        <v>6</v>
      </c>
      <c r="E51" s="9">
        <v>53.89</v>
      </c>
      <c r="F51" s="56">
        <v>0</v>
      </c>
      <c r="G51" s="57">
        <f t="shared" ref="G51:G54" si="4">E51*F51</f>
        <v>0</v>
      </c>
    </row>
    <row r="52" spans="2:7" x14ac:dyDescent="0.3">
      <c r="B52" s="28"/>
      <c r="C52" s="137" t="s">
        <v>85</v>
      </c>
      <c r="D52" s="49" t="s">
        <v>6</v>
      </c>
      <c r="E52" s="9">
        <v>10</v>
      </c>
      <c r="F52" s="56">
        <v>0</v>
      </c>
      <c r="G52" s="57">
        <f t="shared" si="4"/>
        <v>0</v>
      </c>
    </row>
    <row r="53" spans="2:7" x14ac:dyDescent="0.3">
      <c r="B53" s="28"/>
      <c r="C53" s="21" t="s">
        <v>15</v>
      </c>
      <c r="D53" s="49" t="s">
        <v>3</v>
      </c>
      <c r="E53" s="9">
        <v>80.36</v>
      </c>
      <c r="F53" s="56">
        <v>0</v>
      </c>
      <c r="G53" s="57">
        <f t="shared" si="4"/>
        <v>0</v>
      </c>
    </row>
    <row r="54" spans="2:7" ht="15" thickBot="1" x14ac:dyDescent="0.35">
      <c r="B54" s="44"/>
      <c r="C54" s="22" t="s">
        <v>5</v>
      </c>
      <c r="D54" s="50" t="s">
        <v>3</v>
      </c>
      <c r="E54" s="9">
        <v>80.36</v>
      </c>
      <c r="F54" s="58">
        <v>0</v>
      </c>
      <c r="G54" s="59">
        <f t="shared" si="4"/>
        <v>0</v>
      </c>
    </row>
    <row r="55" spans="2:7" ht="15" thickBot="1" x14ac:dyDescent="0.35">
      <c r="B55" s="51"/>
      <c r="C55" s="52"/>
      <c r="D55" s="53"/>
      <c r="E55" s="5"/>
      <c r="F55" s="66"/>
      <c r="G55" s="61"/>
    </row>
    <row r="56" spans="2:7" x14ac:dyDescent="0.3">
      <c r="B56" s="35"/>
      <c r="C56" s="30" t="s">
        <v>4</v>
      </c>
      <c r="D56" s="36"/>
      <c r="E56" s="12"/>
      <c r="F56" s="65"/>
      <c r="G56" s="63"/>
    </row>
    <row r="57" spans="2:7" ht="15" thickBot="1" x14ac:dyDescent="0.35">
      <c r="B57" s="41"/>
      <c r="C57" s="69" t="s">
        <v>17</v>
      </c>
      <c r="D57" s="42" t="s">
        <v>14</v>
      </c>
      <c r="E57" s="10">
        <v>1</v>
      </c>
      <c r="F57" s="58">
        <v>0</v>
      </c>
      <c r="G57" s="59">
        <f t="shared" ref="G57" si="5">E57*F57</f>
        <v>0</v>
      </c>
    </row>
    <row r="58" spans="2:7" ht="15" thickBot="1" x14ac:dyDescent="0.35"/>
    <row r="59" spans="2:7" ht="15" thickBot="1" x14ac:dyDescent="0.35">
      <c r="B59" s="24"/>
      <c r="C59" s="25"/>
      <c r="D59" s="55"/>
      <c r="E59" s="26" t="s">
        <v>0</v>
      </c>
      <c r="F59" s="67"/>
      <c r="G59" s="68">
        <f>SUM(G3:G57)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60"/>
  <sheetViews>
    <sheetView topLeftCell="A55" workbookViewId="0">
      <selection activeCell="C11" sqref="C11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7.8867187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42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10</v>
      </c>
      <c r="F6" s="56">
        <v>0</v>
      </c>
      <c r="G6" s="57">
        <f>E6*F6</f>
        <v>0</v>
      </c>
    </row>
    <row r="7" spans="1:7" ht="43.2" x14ac:dyDescent="0.3">
      <c r="B7" s="40"/>
      <c r="C7" s="76" t="s">
        <v>39</v>
      </c>
      <c r="D7" s="38" t="s">
        <v>9</v>
      </c>
      <c r="E7" s="14">
        <v>4</v>
      </c>
      <c r="F7" s="56">
        <v>0</v>
      </c>
      <c r="G7" s="57">
        <f t="shared" ref="G7:G15" si="0">E7*F7</f>
        <v>0</v>
      </c>
    </row>
    <row r="8" spans="1:7" x14ac:dyDescent="0.3">
      <c r="B8" s="40"/>
      <c r="C8" s="76" t="s">
        <v>38</v>
      </c>
      <c r="D8" s="38" t="s">
        <v>9</v>
      </c>
      <c r="E8" s="14">
        <v>4</v>
      </c>
      <c r="F8" s="56">
        <v>0</v>
      </c>
      <c r="G8" s="57">
        <f t="shared" si="0"/>
        <v>0</v>
      </c>
    </row>
    <row r="9" spans="1:7" x14ac:dyDescent="0.3">
      <c r="B9" s="40"/>
      <c r="C9" s="17" t="s">
        <v>37</v>
      </c>
      <c r="D9" s="77" t="s">
        <v>9</v>
      </c>
      <c r="E9" s="14">
        <v>4</v>
      </c>
      <c r="F9" s="56">
        <v>0</v>
      </c>
      <c r="G9" s="57">
        <f t="shared" ref="G9:G12" si="1">E9*F9</f>
        <v>0</v>
      </c>
    </row>
    <row r="10" spans="1:7" x14ac:dyDescent="0.3">
      <c r="B10" s="40"/>
      <c r="C10" s="17" t="s">
        <v>43</v>
      </c>
      <c r="D10" s="77" t="s">
        <v>9</v>
      </c>
      <c r="E10" s="14">
        <v>2</v>
      </c>
      <c r="F10" s="56">
        <v>0</v>
      </c>
      <c r="G10" s="57">
        <f t="shared" si="1"/>
        <v>0</v>
      </c>
    </row>
    <row r="11" spans="1:7" x14ac:dyDescent="0.3">
      <c r="B11" s="40"/>
      <c r="C11" s="17" t="s">
        <v>31</v>
      </c>
      <c r="D11" s="77" t="s">
        <v>9</v>
      </c>
      <c r="E11" s="14">
        <v>4</v>
      </c>
      <c r="F11" s="56">
        <v>0</v>
      </c>
      <c r="G11" s="57">
        <f t="shared" si="1"/>
        <v>0</v>
      </c>
    </row>
    <row r="12" spans="1:7" x14ac:dyDescent="0.3">
      <c r="B12" s="40"/>
      <c r="C12" s="17" t="s">
        <v>44</v>
      </c>
      <c r="D12" s="77" t="s">
        <v>9</v>
      </c>
      <c r="E12" s="14">
        <v>2</v>
      </c>
      <c r="F12" s="56">
        <v>0</v>
      </c>
      <c r="G12" s="57">
        <f t="shared" si="1"/>
        <v>0</v>
      </c>
    </row>
    <row r="13" spans="1:7" x14ac:dyDescent="0.3">
      <c r="B13" s="40"/>
      <c r="C13" s="17" t="s">
        <v>36</v>
      </c>
      <c r="D13" s="38" t="s">
        <v>9</v>
      </c>
      <c r="E13" s="14">
        <v>2</v>
      </c>
      <c r="F13" s="56">
        <v>0</v>
      </c>
      <c r="G13" s="57">
        <f t="shared" si="0"/>
        <v>0</v>
      </c>
    </row>
    <row r="14" spans="1:7" x14ac:dyDescent="0.3">
      <c r="B14" s="40"/>
      <c r="C14" s="122" t="s">
        <v>16</v>
      </c>
      <c r="D14" s="29" t="s">
        <v>9</v>
      </c>
      <c r="E14" s="9">
        <v>2</v>
      </c>
      <c r="F14" s="56">
        <v>0</v>
      </c>
      <c r="G14" s="57">
        <f t="shared" si="0"/>
        <v>0</v>
      </c>
    </row>
    <row r="15" spans="1:7" ht="15" thickBot="1" x14ac:dyDescent="0.35">
      <c r="B15" s="82"/>
      <c r="C15" s="18" t="s">
        <v>72</v>
      </c>
      <c r="D15" s="99" t="s">
        <v>9</v>
      </c>
      <c r="E15" s="10">
        <v>4</v>
      </c>
      <c r="F15" s="58">
        <v>0</v>
      </c>
      <c r="G15" s="59">
        <f t="shared" si="0"/>
        <v>0</v>
      </c>
    </row>
    <row r="16" spans="1:7" x14ac:dyDescent="0.3">
      <c r="B16" s="37"/>
      <c r="C16" s="15" t="s">
        <v>19</v>
      </c>
      <c r="D16" s="38"/>
      <c r="E16" s="9"/>
      <c r="F16" s="56"/>
      <c r="G16" s="57"/>
    </row>
    <row r="17" spans="2:7" ht="29.4" thickBot="1" x14ac:dyDescent="0.35">
      <c r="B17" s="41"/>
      <c r="C17" s="20" t="s">
        <v>113</v>
      </c>
      <c r="D17" s="42" t="s">
        <v>22</v>
      </c>
      <c r="E17" s="10">
        <v>124.76</v>
      </c>
      <c r="F17" s="58">
        <v>0</v>
      </c>
      <c r="G17" s="59">
        <f>E17*F17</f>
        <v>0</v>
      </c>
    </row>
    <row r="18" spans="2:7" ht="15" thickBot="1" x14ac:dyDescent="0.35">
      <c r="B18" s="19"/>
      <c r="C18" s="19"/>
      <c r="D18" s="43"/>
      <c r="E18" s="5"/>
      <c r="F18" s="60"/>
      <c r="G18" s="61"/>
    </row>
    <row r="19" spans="2:7" x14ac:dyDescent="0.3">
      <c r="B19" s="80"/>
      <c r="C19" s="31" t="s">
        <v>116</v>
      </c>
      <c r="D19" s="83"/>
      <c r="E19" s="84"/>
      <c r="F19" s="85"/>
      <c r="G19" s="86"/>
    </row>
    <row r="20" spans="2:7" x14ac:dyDescent="0.3">
      <c r="B20" s="81"/>
      <c r="C20" s="77" t="s">
        <v>60</v>
      </c>
      <c r="D20" s="77"/>
      <c r="E20" s="76"/>
      <c r="F20" s="87"/>
      <c r="G20" s="88"/>
    </row>
    <row r="21" spans="2:7" x14ac:dyDescent="0.3">
      <c r="B21" s="81"/>
      <c r="C21" s="17" t="s">
        <v>69</v>
      </c>
      <c r="D21" s="77" t="s">
        <v>61</v>
      </c>
      <c r="E21" s="111">
        <v>5</v>
      </c>
      <c r="F21" s="89">
        <v>0</v>
      </c>
      <c r="G21" s="90">
        <f>E21*F21</f>
        <v>0</v>
      </c>
    </row>
    <row r="22" spans="2:7" x14ac:dyDescent="0.3">
      <c r="B22" s="81"/>
      <c r="C22" s="112" t="s">
        <v>79</v>
      </c>
      <c r="D22" s="77" t="s">
        <v>61</v>
      </c>
      <c r="E22" s="111">
        <v>1</v>
      </c>
      <c r="F22" s="89">
        <v>0</v>
      </c>
      <c r="G22" s="90">
        <f t="shared" ref="G22:G25" si="2">E22*F22</f>
        <v>0</v>
      </c>
    </row>
    <row r="23" spans="2:7" x14ac:dyDescent="0.3">
      <c r="B23" s="81"/>
      <c r="C23" s="115" t="s">
        <v>70</v>
      </c>
      <c r="D23" s="116"/>
      <c r="E23" s="117">
        <f>(E21+E22+1)</f>
        <v>7</v>
      </c>
      <c r="F23" s="89"/>
      <c r="G23" s="90"/>
    </row>
    <row r="24" spans="2:7" x14ac:dyDescent="0.3">
      <c r="B24" s="97"/>
      <c r="C24" s="114" t="s">
        <v>71</v>
      </c>
      <c r="D24" s="109" t="s">
        <v>9</v>
      </c>
      <c r="E24" s="98">
        <v>2</v>
      </c>
      <c r="F24" s="107">
        <v>0</v>
      </c>
      <c r="G24" s="102">
        <f t="shared" si="2"/>
        <v>0</v>
      </c>
    </row>
    <row r="25" spans="2:7" ht="15" thickBot="1" x14ac:dyDescent="0.35">
      <c r="B25" s="82"/>
      <c r="C25" s="18" t="s">
        <v>72</v>
      </c>
      <c r="D25" s="110" t="s">
        <v>9</v>
      </c>
      <c r="E25" s="10">
        <v>1</v>
      </c>
      <c r="F25" s="91">
        <v>0</v>
      </c>
      <c r="G25" s="92">
        <f t="shared" si="2"/>
        <v>0</v>
      </c>
    </row>
    <row r="26" spans="2:7" ht="15" thickBot="1" x14ac:dyDescent="0.35"/>
    <row r="27" spans="2:7" x14ac:dyDescent="0.3">
      <c r="B27" s="80"/>
      <c r="C27" s="31" t="s">
        <v>117</v>
      </c>
      <c r="D27" s="83"/>
      <c r="E27" s="84"/>
      <c r="F27" s="85"/>
      <c r="G27" s="86"/>
    </row>
    <row r="28" spans="2:7" x14ac:dyDescent="0.3">
      <c r="B28" s="81"/>
      <c r="C28" s="77" t="s">
        <v>60</v>
      </c>
      <c r="D28" s="77"/>
      <c r="E28" s="76"/>
      <c r="F28" s="87"/>
      <c r="G28" s="88"/>
    </row>
    <row r="29" spans="2:7" x14ac:dyDescent="0.3">
      <c r="B29" s="81"/>
      <c r="C29" s="17" t="s">
        <v>69</v>
      </c>
      <c r="D29" s="77" t="s">
        <v>61</v>
      </c>
      <c r="E29" s="111">
        <v>5</v>
      </c>
      <c r="F29" s="89">
        <v>0</v>
      </c>
      <c r="G29" s="90">
        <f>E29*F29</f>
        <v>0</v>
      </c>
    </row>
    <row r="30" spans="2:7" x14ac:dyDescent="0.3">
      <c r="B30" s="81"/>
      <c r="C30" s="112" t="s">
        <v>79</v>
      </c>
      <c r="D30" s="77" t="s">
        <v>61</v>
      </c>
      <c r="E30" s="111">
        <v>1</v>
      </c>
      <c r="F30" s="89">
        <v>0</v>
      </c>
      <c r="G30" s="90">
        <f t="shared" ref="G30:G33" si="3">E30*F30</f>
        <v>0</v>
      </c>
    </row>
    <row r="31" spans="2:7" x14ac:dyDescent="0.3">
      <c r="B31" s="81"/>
      <c r="C31" s="115" t="s">
        <v>70</v>
      </c>
      <c r="D31" s="116"/>
      <c r="E31" s="117">
        <f>(E29+E30+1)</f>
        <v>7</v>
      </c>
      <c r="F31" s="89"/>
      <c r="G31" s="90"/>
    </row>
    <row r="32" spans="2:7" x14ac:dyDescent="0.3">
      <c r="B32" s="97"/>
      <c r="C32" s="114" t="s">
        <v>71</v>
      </c>
      <c r="D32" s="109" t="s">
        <v>9</v>
      </c>
      <c r="E32" s="98">
        <v>2</v>
      </c>
      <c r="F32" s="107">
        <v>0</v>
      </c>
      <c r="G32" s="102">
        <f t="shared" si="3"/>
        <v>0</v>
      </c>
    </row>
    <row r="33" spans="2:7" ht="15" thickBot="1" x14ac:dyDescent="0.35">
      <c r="B33" s="82"/>
      <c r="C33" s="18" t="s">
        <v>72</v>
      </c>
      <c r="D33" s="110" t="s">
        <v>9</v>
      </c>
      <c r="E33" s="10">
        <v>1</v>
      </c>
      <c r="F33" s="91">
        <v>0</v>
      </c>
      <c r="G33" s="92">
        <f t="shared" si="3"/>
        <v>0</v>
      </c>
    </row>
    <row r="34" spans="2:7" ht="15" thickBot="1" x14ac:dyDescent="0.35"/>
    <row r="35" spans="2:7" x14ac:dyDescent="0.3">
      <c r="B35" s="35"/>
      <c r="C35" s="31" t="s">
        <v>11</v>
      </c>
      <c r="D35" s="36"/>
      <c r="E35" s="12"/>
      <c r="F35" s="62"/>
      <c r="G35" s="63"/>
    </row>
    <row r="36" spans="2:7" ht="57.6" x14ac:dyDescent="0.3">
      <c r="B36" s="28"/>
      <c r="C36" s="16" t="s">
        <v>25</v>
      </c>
      <c r="D36" s="29" t="s">
        <v>2</v>
      </c>
      <c r="E36" s="11">
        <v>1</v>
      </c>
      <c r="F36" s="56">
        <v>0</v>
      </c>
      <c r="G36" s="57">
        <f>E36*F36</f>
        <v>0</v>
      </c>
    </row>
    <row r="37" spans="2:7" ht="15" thickBot="1" x14ac:dyDescent="0.35">
      <c r="B37" s="44"/>
      <c r="C37" s="20" t="s">
        <v>27</v>
      </c>
      <c r="D37" s="45" t="s">
        <v>14</v>
      </c>
      <c r="E37" s="13">
        <v>1</v>
      </c>
      <c r="F37" s="58">
        <v>0</v>
      </c>
      <c r="G37" s="59">
        <f>E37*F37</f>
        <v>0</v>
      </c>
    </row>
    <row r="38" spans="2:7" ht="15" thickBot="1" x14ac:dyDescent="0.35">
      <c r="B38" s="19"/>
      <c r="C38" s="19"/>
      <c r="D38" s="46"/>
      <c r="E38" s="6"/>
      <c r="F38" s="64"/>
      <c r="G38" s="61"/>
    </row>
    <row r="39" spans="2:7" x14ac:dyDescent="0.3">
      <c r="B39" s="47"/>
      <c r="C39" s="33" t="s">
        <v>10</v>
      </c>
      <c r="D39" s="36"/>
      <c r="E39" s="12"/>
      <c r="F39" s="65"/>
      <c r="G39" s="63"/>
    </row>
    <row r="40" spans="2:7" ht="15" thickBot="1" x14ac:dyDescent="0.35">
      <c r="B40" s="48"/>
      <c r="C40" s="153" t="s">
        <v>108</v>
      </c>
      <c r="D40" s="113" t="s">
        <v>14</v>
      </c>
      <c r="E40" s="10">
        <v>1</v>
      </c>
      <c r="F40" s="58">
        <v>0</v>
      </c>
      <c r="G40" s="59">
        <f>E40*F40</f>
        <v>0</v>
      </c>
    </row>
    <row r="41" spans="2:7" ht="15" thickBot="1" x14ac:dyDescent="0.35">
      <c r="B41" s="19"/>
      <c r="C41" s="19"/>
      <c r="D41" s="43"/>
      <c r="E41" s="5"/>
      <c r="F41" s="66"/>
      <c r="G41" s="61"/>
    </row>
    <row r="42" spans="2:7" x14ac:dyDescent="0.3">
      <c r="B42" s="35"/>
      <c r="C42" s="31" t="s">
        <v>88</v>
      </c>
      <c r="D42" s="36"/>
      <c r="E42" s="12"/>
      <c r="F42" s="65"/>
      <c r="G42" s="63"/>
    </row>
    <row r="43" spans="2:7" x14ac:dyDescent="0.3">
      <c r="B43" s="28"/>
      <c r="C43" s="93" t="s">
        <v>74</v>
      </c>
      <c r="D43" s="38" t="s">
        <v>3</v>
      </c>
      <c r="E43" s="9">
        <v>149.44999999999999</v>
      </c>
      <c r="F43" s="56">
        <v>0</v>
      </c>
      <c r="G43" s="57">
        <f t="shared" ref="G43:G50" si="4">E43*F43</f>
        <v>0</v>
      </c>
    </row>
    <row r="44" spans="2:7" ht="28.8" x14ac:dyDescent="0.3">
      <c r="B44" s="28"/>
      <c r="C44" s="146" t="s">
        <v>95</v>
      </c>
      <c r="D44" s="38" t="s">
        <v>3</v>
      </c>
      <c r="E44" s="9">
        <v>149.44999999999999</v>
      </c>
      <c r="F44" s="56">
        <v>0</v>
      </c>
      <c r="G44" s="57">
        <f t="shared" si="4"/>
        <v>0</v>
      </c>
    </row>
    <row r="45" spans="2:7" x14ac:dyDescent="0.3">
      <c r="B45" s="28"/>
      <c r="C45" s="146" t="s">
        <v>96</v>
      </c>
      <c r="D45" s="38" t="s">
        <v>3</v>
      </c>
      <c r="E45" s="9">
        <v>29.89</v>
      </c>
      <c r="F45" s="56">
        <v>0</v>
      </c>
      <c r="G45" s="57">
        <f t="shared" si="4"/>
        <v>0</v>
      </c>
    </row>
    <row r="46" spans="2:7" ht="28.8" x14ac:dyDescent="0.3">
      <c r="B46" s="28"/>
      <c r="C46" s="144" t="s">
        <v>92</v>
      </c>
      <c r="D46" s="49" t="s">
        <v>6</v>
      </c>
      <c r="E46" s="147">
        <v>30.52</v>
      </c>
      <c r="F46" s="56">
        <v>0</v>
      </c>
      <c r="G46" s="57">
        <f t="shared" si="4"/>
        <v>0</v>
      </c>
    </row>
    <row r="47" spans="2:7" x14ac:dyDescent="0.3">
      <c r="B47" s="28"/>
      <c r="C47" s="144" t="s">
        <v>93</v>
      </c>
      <c r="D47" s="49" t="s">
        <v>6</v>
      </c>
      <c r="E47" s="9">
        <v>30.52</v>
      </c>
      <c r="F47" s="56">
        <v>0</v>
      </c>
      <c r="G47" s="57">
        <f t="shared" si="4"/>
        <v>0</v>
      </c>
    </row>
    <row r="48" spans="2:7" x14ac:dyDescent="0.3">
      <c r="B48" s="28"/>
      <c r="C48" s="144" t="s">
        <v>94</v>
      </c>
      <c r="D48" s="145" t="s">
        <v>22</v>
      </c>
      <c r="E48" s="9">
        <v>141.22</v>
      </c>
      <c r="F48" s="56">
        <v>0</v>
      </c>
      <c r="G48" s="57">
        <f t="shared" si="4"/>
        <v>0</v>
      </c>
    </row>
    <row r="49" spans="2:7" ht="28.8" x14ac:dyDescent="0.3">
      <c r="B49" s="28"/>
      <c r="C49" s="21" t="s">
        <v>18</v>
      </c>
      <c r="D49" s="49" t="s">
        <v>8</v>
      </c>
      <c r="E49" s="9">
        <v>61.04</v>
      </c>
      <c r="F49" s="56">
        <v>0</v>
      </c>
      <c r="G49" s="57">
        <f t="shared" si="4"/>
        <v>0</v>
      </c>
    </row>
    <row r="50" spans="2:7" ht="28.8" x14ac:dyDescent="0.3">
      <c r="B50" s="28"/>
      <c r="C50" s="100" t="s">
        <v>73</v>
      </c>
      <c r="D50" s="49" t="s">
        <v>8</v>
      </c>
      <c r="E50" s="9">
        <v>67.14</v>
      </c>
      <c r="F50" s="56">
        <v>0</v>
      </c>
      <c r="G50" s="57">
        <f t="shared" si="4"/>
        <v>0</v>
      </c>
    </row>
    <row r="51" spans="2:7" x14ac:dyDescent="0.3">
      <c r="B51" s="37"/>
      <c r="C51" s="32" t="s">
        <v>7</v>
      </c>
      <c r="D51" s="38"/>
      <c r="E51" s="9"/>
      <c r="F51" s="56"/>
      <c r="G51" s="57"/>
    </row>
    <row r="52" spans="2:7" x14ac:dyDescent="0.3">
      <c r="B52" s="28"/>
      <c r="C52" s="144" t="s">
        <v>89</v>
      </c>
      <c r="D52" s="49" t="s">
        <v>6</v>
      </c>
      <c r="E52" s="9">
        <v>51.26</v>
      </c>
      <c r="F52" s="56">
        <v>0</v>
      </c>
      <c r="G52" s="57">
        <f t="shared" ref="G52:G55" si="5">E52*F52</f>
        <v>0</v>
      </c>
    </row>
    <row r="53" spans="2:7" x14ac:dyDescent="0.3">
      <c r="B53" s="28"/>
      <c r="C53" s="137" t="s">
        <v>85</v>
      </c>
      <c r="D53" s="49" t="s">
        <v>6</v>
      </c>
      <c r="E53" s="9">
        <v>9.7799999999999994</v>
      </c>
      <c r="F53" s="56">
        <v>0</v>
      </c>
      <c r="G53" s="57">
        <f t="shared" si="5"/>
        <v>0</v>
      </c>
    </row>
    <row r="54" spans="2:7" x14ac:dyDescent="0.3">
      <c r="B54" s="28"/>
      <c r="C54" s="21" t="s">
        <v>15</v>
      </c>
      <c r="D54" s="49" t="s">
        <v>3</v>
      </c>
      <c r="E54" s="9">
        <v>77.48</v>
      </c>
      <c r="F54" s="56">
        <v>0</v>
      </c>
      <c r="G54" s="57">
        <f t="shared" si="5"/>
        <v>0</v>
      </c>
    </row>
    <row r="55" spans="2:7" ht="15" thickBot="1" x14ac:dyDescent="0.35">
      <c r="B55" s="44"/>
      <c r="C55" s="22" t="s">
        <v>5</v>
      </c>
      <c r="D55" s="50" t="s">
        <v>3</v>
      </c>
      <c r="E55" s="10">
        <v>77.48</v>
      </c>
      <c r="F55" s="58">
        <v>0</v>
      </c>
      <c r="G55" s="59">
        <f t="shared" si="5"/>
        <v>0</v>
      </c>
    </row>
    <row r="56" spans="2:7" ht="15" thickBot="1" x14ac:dyDescent="0.35">
      <c r="B56" s="51"/>
      <c r="C56" s="52"/>
      <c r="D56" s="53"/>
      <c r="E56" s="5"/>
      <c r="F56" s="66"/>
      <c r="G56" s="61"/>
    </row>
    <row r="57" spans="2:7" x14ac:dyDescent="0.3">
      <c r="B57" s="35"/>
      <c r="C57" s="30" t="s">
        <v>4</v>
      </c>
      <c r="D57" s="36"/>
      <c r="E57" s="12"/>
      <c r="F57" s="65"/>
      <c r="G57" s="63"/>
    </row>
    <row r="58" spans="2:7" ht="15" thickBot="1" x14ac:dyDescent="0.35">
      <c r="B58" s="41"/>
      <c r="C58" s="69" t="s">
        <v>17</v>
      </c>
      <c r="D58" s="42" t="s">
        <v>14</v>
      </c>
      <c r="E58" s="10">
        <v>1</v>
      </c>
      <c r="F58" s="58">
        <v>0</v>
      </c>
      <c r="G58" s="59">
        <f t="shared" ref="G58" si="6">E58*F58</f>
        <v>0</v>
      </c>
    </row>
    <row r="59" spans="2:7" ht="15" thickBot="1" x14ac:dyDescent="0.35"/>
    <row r="60" spans="2:7" ht="15" thickBot="1" x14ac:dyDescent="0.35">
      <c r="B60" s="24"/>
      <c r="C60" s="25"/>
      <c r="D60" s="55"/>
      <c r="E60" s="26" t="s">
        <v>0</v>
      </c>
      <c r="F60" s="67"/>
      <c r="G60" s="68">
        <f>SUM(G3:G58)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G60"/>
  <sheetViews>
    <sheetView topLeftCell="A46" zoomScaleNormal="100" workbookViewId="0">
      <selection activeCell="G60" sqref="G60"/>
    </sheetView>
  </sheetViews>
  <sheetFormatPr defaultRowHeight="14.4" x14ac:dyDescent="0.3"/>
  <cols>
    <col min="1" max="1" width="5.5546875" customWidth="1"/>
    <col min="2" max="2" width="11.33203125" bestFit="1" customWidth="1"/>
    <col min="3" max="3" width="56.6640625" style="4" customWidth="1"/>
    <col min="4" max="4" width="12.88671875" style="3" customWidth="1"/>
    <col min="5" max="5" width="15.109375" customWidth="1"/>
    <col min="6" max="6" width="16.44140625" style="2" customWidth="1"/>
    <col min="7" max="7" width="13.109375" style="1" customWidth="1"/>
  </cols>
  <sheetData>
    <row r="2" spans="1:7" ht="21" x14ac:dyDescent="0.4">
      <c r="C2" s="8" t="s">
        <v>45</v>
      </c>
    </row>
    <row r="3" spans="1:7" ht="15" thickBot="1" x14ac:dyDescent="0.35"/>
    <row r="4" spans="1:7" ht="28.8" x14ac:dyDescent="0.3">
      <c r="A4" s="7"/>
      <c r="B4" s="35"/>
      <c r="C4" s="34" t="s">
        <v>26</v>
      </c>
      <c r="D4" s="71" t="s">
        <v>13</v>
      </c>
      <c r="E4" s="70" t="s">
        <v>12</v>
      </c>
      <c r="F4" s="72" t="s">
        <v>28</v>
      </c>
      <c r="G4" s="73" t="s">
        <v>29</v>
      </c>
    </row>
    <row r="5" spans="1:7" x14ac:dyDescent="0.3">
      <c r="A5" s="7"/>
      <c r="B5" s="37"/>
      <c r="C5" s="15" t="s">
        <v>21</v>
      </c>
      <c r="D5" s="38"/>
      <c r="E5" s="16"/>
      <c r="F5" s="27"/>
      <c r="G5" s="39"/>
    </row>
    <row r="6" spans="1:7" ht="28.8" x14ac:dyDescent="0.3">
      <c r="B6" s="40"/>
      <c r="C6" s="16" t="s">
        <v>23</v>
      </c>
      <c r="D6" s="38" t="s">
        <v>9</v>
      </c>
      <c r="E6" s="14">
        <v>10</v>
      </c>
      <c r="F6" s="56">
        <v>0</v>
      </c>
      <c r="G6" s="57">
        <f>E6*F6</f>
        <v>0</v>
      </c>
    </row>
    <row r="7" spans="1:7" ht="28.8" x14ac:dyDescent="0.3">
      <c r="B7" s="40"/>
      <c r="C7" s="76" t="s">
        <v>46</v>
      </c>
      <c r="D7" s="38" t="s">
        <v>9</v>
      </c>
      <c r="E7" s="14">
        <v>6</v>
      </c>
      <c r="F7" s="56">
        <v>0</v>
      </c>
      <c r="G7" s="57">
        <f t="shared" ref="G7:G13" si="0">E7*F7</f>
        <v>0</v>
      </c>
    </row>
    <row r="8" spans="1:7" x14ac:dyDescent="0.3">
      <c r="B8" s="40"/>
      <c r="C8" s="76" t="s">
        <v>47</v>
      </c>
      <c r="D8" s="38" t="s">
        <v>9</v>
      </c>
      <c r="E8" s="14">
        <v>2</v>
      </c>
      <c r="F8" s="56">
        <v>0</v>
      </c>
      <c r="G8" s="57">
        <f t="shared" si="0"/>
        <v>0</v>
      </c>
    </row>
    <row r="9" spans="1:7" x14ac:dyDescent="0.3">
      <c r="B9" s="40"/>
      <c r="C9" s="17" t="s">
        <v>43</v>
      </c>
      <c r="D9" s="77" t="s">
        <v>9</v>
      </c>
      <c r="E9" s="14">
        <v>1</v>
      </c>
      <c r="F9" s="56">
        <v>0</v>
      </c>
      <c r="G9" s="57">
        <f t="shared" si="0"/>
        <v>0</v>
      </c>
    </row>
    <row r="10" spans="1:7" x14ac:dyDescent="0.3">
      <c r="B10" s="40"/>
      <c r="C10" s="17" t="s">
        <v>31</v>
      </c>
      <c r="D10" s="77" t="s">
        <v>9</v>
      </c>
      <c r="E10" s="14">
        <v>4</v>
      </c>
      <c r="F10" s="56">
        <v>0</v>
      </c>
      <c r="G10" s="57">
        <f t="shared" si="0"/>
        <v>0</v>
      </c>
    </row>
    <row r="11" spans="1:7" ht="28.8" x14ac:dyDescent="0.3">
      <c r="B11" s="40"/>
      <c r="C11" s="137" t="s">
        <v>84</v>
      </c>
      <c r="D11" s="38" t="s">
        <v>9</v>
      </c>
      <c r="E11" s="14">
        <v>2</v>
      </c>
      <c r="F11" s="56">
        <v>0</v>
      </c>
      <c r="G11" s="57">
        <f t="shared" si="0"/>
        <v>0</v>
      </c>
    </row>
    <row r="12" spans="1:7" x14ac:dyDescent="0.3">
      <c r="B12" s="40"/>
      <c r="C12" s="122" t="s">
        <v>16</v>
      </c>
      <c r="D12" s="29" t="s">
        <v>9</v>
      </c>
      <c r="E12" s="9">
        <v>4</v>
      </c>
      <c r="F12" s="56">
        <v>0</v>
      </c>
      <c r="G12" s="57">
        <f t="shared" si="0"/>
        <v>0</v>
      </c>
    </row>
    <row r="13" spans="1:7" ht="15" thickBot="1" x14ac:dyDescent="0.35">
      <c r="B13" s="82"/>
      <c r="C13" s="18" t="s">
        <v>72</v>
      </c>
      <c r="D13" s="99" t="s">
        <v>9</v>
      </c>
      <c r="E13" s="10">
        <v>3</v>
      </c>
      <c r="F13" s="58">
        <v>0</v>
      </c>
      <c r="G13" s="59">
        <f t="shared" si="0"/>
        <v>0</v>
      </c>
    </row>
    <row r="14" spans="1:7" x14ac:dyDescent="0.3">
      <c r="B14" s="37"/>
      <c r="C14" s="15" t="s">
        <v>19</v>
      </c>
      <c r="D14" s="38"/>
      <c r="E14" s="9"/>
      <c r="F14" s="56"/>
      <c r="G14" s="57"/>
    </row>
    <row r="15" spans="1:7" ht="29.4" thickBot="1" x14ac:dyDescent="0.35">
      <c r="B15" s="41"/>
      <c r="C15" s="20" t="s">
        <v>119</v>
      </c>
      <c r="D15" s="42" t="s">
        <v>22</v>
      </c>
      <c r="E15" s="10">
        <v>113</v>
      </c>
      <c r="F15" s="58">
        <v>0</v>
      </c>
      <c r="G15" s="59">
        <f>E15*F15</f>
        <v>0</v>
      </c>
    </row>
    <row r="16" spans="1:7" ht="15" thickBot="1" x14ac:dyDescent="0.35">
      <c r="B16" s="19"/>
      <c r="C16" s="19"/>
      <c r="D16" s="43"/>
      <c r="E16" s="5"/>
      <c r="F16" s="60"/>
      <c r="G16" s="61"/>
    </row>
    <row r="17" spans="2:7" x14ac:dyDescent="0.3">
      <c r="B17" s="80"/>
      <c r="C17" s="31" t="s">
        <v>122</v>
      </c>
      <c r="D17" s="83"/>
      <c r="E17" s="84"/>
      <c r="F17" s="85"/>
      <c r="G17" s="86"/>
    </row>
    <row r="18" spans="2:7" x14ac:dyDescent="0.3">
      <c r="B18" s="81"/>
      <c r="C18" s="77" t="s">
        <v>60</v>
      </c>
      <c r="D18" s="77"/>
      <c r="E18" s="76"/>
      <c r="F18" s="87"/>
      <c r="G18" s="88"/>
    </row>
    <row r="19" spans="2:7" x14ac:dyDescent="0.3">
      <c r="B19" s="81"/>
      <c r="C19" s="17" t="s">
        <v>69</v>
      </c>
      <c r="D19" s="77" t="s">
        <v>61</v>
      </c>
      <c r="E19" s="111">
        <v>9</v>
      </c>
      <c r="F19" s="89">
        <v>0</v>
      </c>
      <c r="G19" s="90">
        <f>E19*F19</f>
        <v>0</v>
      </c>
    </row>
    <row r="20" spans="2:7" x14ac:dyDescent="0.3">
      <c r="B20" s="81"/>
      <c r="C20" s="112" t="s">
        <v>77</v>
      </c>
      <c r="D20" s="77" t="s">
        <v>61</v>
      </c>
      <c r="E20" s="111">
        <v>0</v>
      </c>
      <c r="F20" s="89">
        <v>0</v>
      </c>
      <c r="G20" s="90">
        <f t="shared" ref="G20:G23" si="1">E20*F20</f>
        <v>0</v>
      </c>
    </row>
    <row r="21" spans="2:7" x14ac:dyDescent="0.3">
      <c r="B21" s="81"/>
      <c r="C21" s="115" t="s">
        <v>70</v>
      </c>
      <c r="D21" s="116" t="s">
        <v>9</v>
      </c>
      <c r="E21" s="117">
        <f>(E19+E20+1)</f>
        <v>10</v>
      </c>
      <c r="F21" s="89"/>
      <c r="G21" s="90"/>
    </row>
    <row r="22" spans="2:7" x14ac:dyDescent="0.3">
      <c r="B22" s="97"/>
      <c r="C22" s="114" t="s">
        <v>71</v>
      </c>
      <c r="D22" s="106" t="s">
        <v>9</v>
      </c>
      <c r="E22" s="98">
        <v>3</v>
      </c>
      <c r="F22" s="107">
        <v>0</v>
      </c>
      <c r="G22" s="90">
        <f t="shared" si="1"/>
        <v>0</v>
      </c>
    </row>
    <row r="23" spans="2:7" ht="15" thickBot="1" x14ac:dyDescent="0.35">
      <c r="B23" s="82"/>
      <c r="C23" s="18" t="s">
        <v>72</v>
      </c>
      <c r="D23" s="99" t="s">
        <v>9</v>
      </c>
      <c r="E23" s="10">
        <v>2</v>
      </c>
      <c r="F23" s="91">
        <v>0</v>
      </c>
      <c r="G23" s="90">
        <f t="shared" si="1"/>
        <v>0</v>
      </c>
    </row>
    <row r="24" spans="2:7" ht="15" thickBot="1" x14ac:dyDescent="0.35"/>
    <row r="25" spans="2:7" x14ac:dyDescent="0.3">
      <c r="B25" s="80"/>
      <c r="C25" s="31" t="s">
        <v>123</v>
      </c>
      <c r="D25" s="83"/>
      <c r="E25" s="84"/>
      <c r="F25" s="85"/>
      <c r="G25" s="86"/>
    </row>
    <row r="26" spans="2:7" x14ac:dyDescent="0.3">
      <c r="B26" s="81"/>
      <c r="C26" s="77" t="s">
        <v>60</v>
      </c>
      <c r="D26" s="77"/>
      <c r="E26" s="76"/>
      <c r="F26" s="87"/>
      <c r="G26" s="88"/>
    </row>
    <row r="27" spans="2:7" x14ac:dyDescent="0.3">
      <c r="B27" s="81"/>
      <c r="C27" s="17" t="s">
        <v>69</v>
      </c>
      <c r="D27" s="77" t="s">
        <v>61</v>
      </c>
      <c r="E27" s="111">
        <v>3</v>
      </c>
      <c r="F27" s="89">
        <v>0</v>
      </c>
      <c r="G27" s="90">
        <f>E27*F27</f>
        <v>0</v>
      </c>
    </row>
    <row r="28" spans="2:7" x14ac:dyDescent="0.3">
      <c r="B28" s="81"/>
      <c r="C28" s="112" t="s">
        <v>80</v>
      </c>
      <c r="D28" s="77" t="s">
        <v>61</v>
      </c>
      <c r="E28" s="111">
        <v>0</v>
      </c>
      <c r="F28" s="89">
        <v>0</v>
      </c>
      <c r="G28" s="90">
        <f t="shared" ref="G28:G31" si="2">E28*F28</f>
        <v>0</v>
      </c>
    </row>
    <row r="29" spans="2:7" x14ac:dyDescent="0.3">
      <c r="B29" s="81"/>
      <c r="C29" s="115" t="s">
        <v>70</v>
      </c>
      <c r="D29" s="116" t="s">
        <v>9</v>
      </c>
      <c r="E29" s="117">
        <f>(E27+E28+1)</f>
        <v>4</v>
      </c>
      <c r="F29" s="89"/>
      <c r="G29" s="90"/>
    </row>
    <row r="30" spans="2:7" x14ac:dyDescent="0.3">
      <c r="B30" s="97"/>
      <c r="C30" s="114" t="s">
        <v>71</v>
      </c>
      <c r="D30" s="106" t="s">
        <v>9</v>
      </c>
      <c r="E30" s="98">
        <v>2</v>
      </c>
      <c r="F30" s="107">
        <v>0</v>
      </c>
      <c r="G30" s="90">
        <f t="shared" si="2"/>
        <v>0</v>
      </c>
    </row>
    <row r="31" spans="2:7" ht="15" thickBot="1" x14ac:dyDescent="0.35">
      <c r="B31" s="82"/>
      <c r="C31" s="18" t="s">
        <v>72</v>
      </c>
      <c r="D31" s="99" t="s">
        <v>9</v>
      </c>
      <c r="E31" s="10">
        <v>0</v>
      </c>
      <c r="F31" s="91">
        <v>0</v>
      </c>
      <c r="G31" s="90">
        <f t="shared" si="2"/>
        <v>0</v>
      </c>
    </row>
    <row r="32" spans="2:7" ht="15" thickBot="1" x14ac:dyDescent="0.35"/>
    <row r="33" spans="2:7" x14ac:dyDescent="0.3">
      <c r="B33" s="35"/>
      <c r="C33" s="31" t="s">
        <v>11</v>
      </c>
      <c r="D33" s="36"/>
      <c r="E33" s="12"/>
      <c r="F33" s="62"/>
      <c r="G33" s="63"/>
    </row>
    <row r="34" spans="2:7" ht="57.6" x14ac:dyDescent="0.3">
      <c r="B34" s="28"/>
      <c r="C34" s="16" t="s">
        <v>25</v>
      </c>
      <c r="D34" s="29" t="s">
        <v>2</v>
      </c>
      <c r="E34" s="11">
        <v>1</v>
      </c>
      <c r="F34" s="56">
        <v>0</v>
      </c>
      <c r="G34" s="57">
        <f>E34*F34</f>
        <v>0</v>
      </c>
    </row>
    <row r="35" spans="2:7" ht="15" thickBot="1" x14ac:dyDescent="0.35">
      <c r="B35" s="44"/>
      <c r="C35" s="20" t="s">
        <v>27</v>
      </c>
      <c r="D35" s="45" t="s">
        <v>14</v>
      </c>
      <c r="E35" s="13">
        <v>1</v>
      </c>
      <c r="F35" s="58">
        <v>0</v>
      </c>
      <c r="G35" s="59">
        <f>E35*F35</f>
        <v>0</v>
      </c>
    </row>
    <row r="36" spans="2:7" ht="15" thickBot="1" x14ac:dyDescent="0.35">
      <c r="B36" s="19"/>
      <c r="C36" s="19"/>
      <c r="D36" s="46"/>
      <c r="E36" s="6"/>
      <c r="F36" s="64"/>
      <c r="G36" s="61"/>
    </row>
    <row r="37" spans="2:7" x14ac:dyDescent="0.3">
      <c r="B37" s="47"/>
      <c r="C37" s="33" t="s">
        <v>10</v>
      </c>
      <c r="D37" s="36"/>
      <c r="E37" s="12"/>
      <c r="F37" s="65"/>
      <c r="G37" s="63"/>
    </row>
    <row r="38" spans="2:7" ht="15" thickBot="1" x14ac:dyDescent="0.35">
      <c r="B38" s="48"/>
      <c r="C38" s="148" t="s">
        <v>104</v>
      </c>
      <c r="D38" s="113" t="s">
        <v>14</v>
      </c>
      <c r="E38" s="10">
        <v>1</v>
      </c>
      <c r="F38" s="58">
        <v>0</v>
      </c>
      <c r="G38" s="59">
        <f>E38*F38</f>
        <v>0</v>
      </c>
    </row>
    <row r="39" spans="2:7" ht="15" thickBot="1" x14ac:dyDescent="0.35">
      <c r="B39" s="19"/>
      <c r="C39" s="19"/>
      <c r="D39" s="43"/>
      <c r="E39" s="5"/>
      <c r="F39" s="66"/>
      <c r="G39" s="61"/>
    </row>
    <row r="40" spans="2:7" x14ac:dyDescent="0.3">
      <c r="B40" s="35"/>
      <c r="C40" s="31" t="s">
        <v>88</v>
      </c>
      <c r="D40" s="36"/>
      <c r="E40" s="12"/>
      <c r="F40" s="65"/>
      <c r="G40" s="63"/>
    </row>
    <row r="41" spans="2:7" x14ac:dyDescent="0.3">
      <c r="B41" s="28"/>
      <c r="C41" s="154" t="s">
        <v>120</v>
      </c>
      <c r="D41" s="38" t="s">
        <v>3</v>
      </c>
      <c r="E41" s="9">
        <v>395</v>
      </c>
      <c r="F41" s="56">
        <v>0</v>
      </c>
      <c r="G41" s="57">
        <f t="shared" ref="G41:G55" si="3">E41*F41</f>
        <v>0</v>
      </c>
    </row>
    <row r="42" spans="2:7" x14ac:dyDescent="0.3">
      <c r="B42" s="28"/>
      <c r="C42" s="154" t="s">
        <v>121</v>
      </c>
      <c r="D42" s="38" t="s">
        <v>3</v>
      </c>
      <c r="E42" s="9">
        <v>395</v>
      </c>
      <c r="F42" s="56">
        <v>0</v>
      </c>
      <c r="G42" s="57">
        <f t="shared" si="3"/>
        <v>0</v>
      </c>
    </row>
    <row r="43" spans="2:7" ht="28.8" x14ac:dyDescent="0.3">
      <c r="B43" s="28"/>
      <c r="C43" s="144" t="s">
        <v>92</v>
      </c>
      <c r="D43" s="49" t="s">
        <v>6</v>
      </c>
      <c r="E43" s="9">
        <v>28.56</v>
      </c>
      <c r="F43" s="56">
        <v>0</v>
      </c>
      <c r="G43" s="57">
        <f t="shared" si="3"/>
        <v>0</v>
      </c>
    </row>
    <row r="44" spans="2:7" x14ac:dyDescent="0.3">
      <c r="B44" s="28"/>
      <c r="C44" s="144" t="s">
        <v>93</v>
      </c>
      <c r="D44" s="49" t="s">
        <v>6</v>
      </c>
      <c r="E44" s="9">
        <v>28.56</v>
      </c>
      <c r="F44" s="56">
        <v>0</v>
      </c>
      <c r="G44" s="57">
        <f t="shared" si="3"/>
        <v>0</v>
      </c>
    </row>
    <row r="45" spans="2:7" x14ac:dyDescent="0.3">
      <c r="B45" s="28"/>
      <c r="C45" s="144" t="s">
        <v>94</v>
      </c>
      <c r="D45" s="145" t="s">
        <v>22</v>
      </c>
      <c r="E45" s="9">
        <v>129.91</v>
      </c>
      <c r="F45" s="56">
        <v>0</v>
      </c>
      <c r="G45" s="57">
        <f t="shared" si="3"/>
        <v>0</v>
      </c>
    </row>
    <row r="46" spans="2:7" ht="28.8" x14ac:dyDescent="0.3">
      <c r="B46" s="28"/>
      <c r="C46" s="21" t="s">
        <v>18</v>
      </c>
      <c r="D46" s="49" t="s">
        <v>8</v>
      </c>
      <c r="E46" s="9">
        <v>57.11</v>
      </c>
      <c r="F46" s="56">
        <v>0</v>
      </c>
      <c r="G46" s="57">
        <f t="shared" si="3"/>
        <v>0</v>
      </c>
    </row>
    <row r="47" spans="2:7" ht="28.8" x14ac:dyDescent="0.3">
      <c r="B47" s="28"/>
      <c r="C47" s="100" t="s">
        <v>73</v>
      </c>
      <c r="D47" s="49" t="s">
        <v>8</v>
      </c>
      <c r="E47" s="9">
        <v>62.83</v>
      </c>
      <c r="F47" s="56">
        <v>0</v>
      </c>
      <c r="G47" s="57">
        <f t="shared" si="3"/>
        <v>0</v>
      </c>
    </row>
    <row r="48" spans="2:7" ht="28.8" x14ac:dyDescent="0.3">
      <c r="B48" s="28"/>
      <c r="C48" s="144" t="s">
        <v>98</v>
      </c>
      <c r="D48" s="49" t="s">
        <v>8</v>
      </c>
      <c r="E48" s="9">
        <v>118.5</v>
      </c>
      <c r="F48" s="56">
        <v>0</v>
      </c>
      <c r="G48" s="57">
        <f t="shared" si="3"/>
        <v>0</v>
      </c>
    </row>
    <row r="49" spans="2:7" x14ac:dyDescent="0.3">
      <c r="B49" s="28"/>
      <c r="C49" s="144" t="s">
        <v>99</v>
      </c>
      <c r="D49" s="145" t="s">
        <v>22</v>
      </c>
      <c r="E49" s="9">
        <v>0</v>
      </c>
      <c r="F49" s="56">
        <v>0</v>
      </c>
      <c r="G49" s="57">
        <f t="shared" si="3"/>
        <v>0</v>
      </c>
    </row>
    <row r="50" spans="2:7" x14ac:dyDescent="0.3">
      <c r="B50" s="28"/>
      <c r="C50" s="144" t="s">
        <v>100</v>
      </c>
      <c r="D50" s="145" t="s">
        <v>22</v>
      </c>
      <c r="E50" s="9">
        <v>0</v>
      </c>
      <c r="F50" s="56">
        <v>0</v>
      </c>
      <c r="G50" s="57">
        <f t="shared" si="3"/>
        <v>0</v>
      </c>
    </row>
    <row r="51" spans="2:7" x14ac:dyDescent="0.3">
      <c r="B51" s="37"/>
      <c r="C51" s="32" t="s">
        <v>7</v>
      </c>
      <c r="D51" s="38"/>
      <c r="E51" s="9"/>
      <c r="F51" s="56"/>
      <c r="G51" s="57"/>
    </row>
    <row r="52" spans="2:7" ht="28.8" x14ac:dyDescent="0.3">
      <c r="B52" s="28"/>
      <c r="C52" s="144" t="s">
        <v>90</v>
      </c>
      <c r="D52" s="49" t="s">
        <v>6</v>
      </c>
      <c r="E52" s="9">
        <v>47.7</v>
      </c>
      <c r="F52" s="56">
        <v>0</v>
      </c>
      <c r="G52" s="57">
        <f t="shared" si="3"/>
        <v>0</v>
      </c>
    </row>
    <row r="53" spans="2:7" x14ac:dyDescent="0.3">
      <c r="B53" s="28"/>
      <c r="C53" s="137" t="s">
        <v>85</v>
      </c>
      <c r="D53" s="49" t="s">
        <v>6</v>
      </c>
      <c r="E53" s="9">
        <v>9.41</v>
      </c>
      <c r="F53" s="56">
        <v>0</v>
      </c>
      <c r="G53" s="57">
        <f t="shared" si="3"/>
        <v>0</v>
      </c>
    </row>
    <row r="54" spans="2:7" x14ac:dyDescent="0.3">
      <c r="B54" s="28"/>
      <c r="C54" s="21" t="s">
        <v>15</v>
      </c>
      <c r="D54" s="49" t="s">
        <v>3</v>
      </c>
      <c r="E54" s="9">
        <v>72.680000000000007</v>
      </c>
      <c r="F54" s="56">
        <v>0</v>
      </c>
      <c r="G54" s="57">
        <f t="shared" si="3"/>
        <v>0</v>
      </c>
    </row>
    <row r="55" spans="2:7" ht="15" thickBot="1" x14ac:dyDescent="0.35">
      <c r="B55" s="44"/>
      <c r="C55" s="22" t="s">
        <v>5</v>
      </c>
      <c r="D55" s="50" t="s">
        <v>3</v>
      </c>
      <c r="E55" s="10">
        <v>72.680000000000007</v>
      </c>
      <c r="F55" s="58">
        <v>0</v>
      </c>
      <c r="G55" s="59">
        <f t="shared" si="3"/>
        <v>0</v>
      </c>
    </row>
    <row r="56" spans="2:7" ht="15" thickBot="1" x14ac:dyDescent="0.35">
      <c r="B56" s="51"/>
      <c r="C56" s="52"/>
      <c r="D56" s="53"/>
      <c r="E56" s="5"/>
      <c r="F56" s="66"/>
      <c r="G56" s="61"/>
    </row>
    <row r="57" spans="2:7" x14ac:dyDescent="0.3">
      <c r="B57" s="35"/>
      <c r="C57" s="30" t="s">
        <v>4</v>
      </c>
      <c r="D57" s="36"/>
      <c r="E57" s="12"/>
      <c r="F57" s="65"/>
      <c r="G57" s="63"/>
    </row>
    <row r="58" spans="2:7" ht="15" thickBot="1" x14ac:dyDescent="0.35">
      <c r="B58" s="41"/>
      <c r="C58" s="69" t="s">
        <v>17</v>
      </c>
      <c r="D58" s="42" t="s">
        <v>14</v>
      </c>
      <c r="E58" s="10">
        <v>1</v>
      </c>
      <c r="F58" s="58">
        <v>0</v>
      </c>
      <c r="G58" s="59">
        <f t="shared" ref="G58" si="4">E58*F58</f>
        <v>0</v>
      </c>
    </row>
    <row r="59" spans="2:7" ht="15" thickBot="1" x14ac:dyDescent="0.35"/>
    <row r="60" spans="2:7" ht="15" thickBot="1" x14ac:dyDescent="0.35">
      <c r="B60" s="24"/>
      <c r="C60" s="25"/>
      <c r="D60" s="55"/>
      <c r="E60" s="26" t="s">
        <v>0</v>
      </c>
      <c r="F60" s="67"/>
      <c r="G60" s="68">
        <f>SUM(G3:G58)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Celkem</vt:lpstr>
      <vt:lpstr>Dům Energetiky</vt:lpstr>
      <vt:lpstr>Hrabůvka - Poliklinika</vt:lpstr>
      <vt:lpstr>Hrabůvka - Kostel</vt:lpstr>
      <vt:lpstr>Hlavní třída</vt:lpstr>
      <vt:lpstr>Karpatská</vt:lpstr>
      <vt:lpstr>Most Čs. armády</vt:lpstr>
      <vt:lpstr>Kpt. Vajdy</vt:lpstr>
      <vt:lpstr>ÚMOb Jih</vt:lpstr>
      <vt:lpstr>Sport Aréna</vt:lpstr>
      <vt:lpstr>Antonína Poledníka</vt:lpstr>
      <vt:lpstr>Václava Jiříkovského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Florek</dc:creator>
  <cp:lastModifiedBy>Maceček Roman, Ing.</cp:lastModifiedBy>
  <cp:lastPrinted>2023-06-06T08:05:00Z</cp:lastPrinted>
  <dcterms:created xsi:type="dcterms:W3CDTF">2015-06-05T18:19:34Z</dcterms:created>
  <dcterms:modified xsi:type="dcterms:W3CDTF">2023-10-26T07:48:54Z</dcterms:modified>
</cp:coreProperties>
</file>