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GENERÁLNÍ PROJEKTANT/"/>
    </mc:Choice>
  </mc:AlternateContent>
  <xr:revisionPtr revIDLastSave="255" documentId="13_ncr:1_{0A7C8A4E-6A6E-4585-8BE7-9BE6C5831AF9}" xr6:coauthVersionLast="47" xr6:coauthVersionMax="47" xr10:uidLastSave="{3B249705-8C1F-47DD-B634-F77115B8D6D1}"/>
  <bookViews>
    <workbookView xWindow="180" yWindow="270" windowWidth="15480" windowHeight="15375" xr2:uid="{651DF7B6-46FF-4092-BC46-22BFF7AEEB65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39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12" i="1"/>
  <c r="H79" i="1"/>
  <c r="H80" i="1"/>
  <c r="H87" i="1"/>
  <c r="H86" i="1" s="1"/>
  <c r="H57" i="1"/>
  <c r="H74" i="1"/>
  <c r="H81" i="1"/>
  <c r="H77" i="1"/>
  <c r="H76" i="1"/>
  <c r="H75" i="1"/>
  <c r="H73" i="1"/>
  <c r="H72" i="1"/>
  <c r="H71" i="1"/>
  <c r="H70" i="1"/>
  <c r="H68" i="1"/>
  <c r="H67" i="1"/>
  <c r="H66" i="1"/>
  <c r="H65" i="1"/>
  <c r="H64" i="1"/>
  <c r="H63" i="1"/>
  <c r="H62" i="1"/>
  <c r="H8" i="1"/>
  <c r="H9" i="1"/>
  <c r="H58" i="1"/>
  <c r="H60" i="1"/>
  <c r="H61" i="1"/>
  <c r="H38" i="1" l="1"/>
  <c r="H11" i="1"/>
  <c r="H78" i="1"/>
  <c r="H69" i="1"/>
  <c r="H88" i="1"/>
  <c r="H10" i="1" l="1"/>
  <c r="H6" i="1" s="1"/>
  <c r="H82" i="1" s="1"/>
  <c r="H91" i="1" s="1"/>
</calcChain>
</file>

<file path=xl/sharedStrings.xml><?xml version="1.0" encoding="utf-8"?>
<sst xmlns="http://schemas.openxmlformats.org/spreadsheetml/2006/main" count="302" uniqueCount="124">
  <si>
    <t>Příloha č. 5 - Soupis prací</t>
  </si>
  <si>
    <t>Zakázka:</t>
  </si>
  <si>
    <t>ALFAGEN - GENERÁLNÍ PROJEKTANT</t>
  </si>
  <si>
    <t>vyplní účastník</t>
  </si>
  <si>
    <t>ČÁST 1</t>
  </si>
  <si>
    <t>Položka</t>
  </si>
  <si>
    <t>Objekt</t>
  </si>
  <si>
    <t>Část</t>
  </si>
  <si>
    <t xml:space="preserve">Stupeň </t>
  </si>
  <si>
    <t>Rozměr</t>
  </si>
  <si>
    <t>Množství</t>
  </si>
  <si>
    <t>Jednotková cena [Kč bez DPH]</t>
  </si>
  <si>
    <t>Celkem [Kč bez DPH]</t>
  </si>
  <si>
    <t>Projektová dokumentace</t>
  </si>
  <si>
    <t>Spalovna, kotelna, uhelna, komín kotelny</t>
  </si>
  <si>
    <t>Dokumentace bouracích prací</t>
  </si>
  <si>
    <t>kpl</t>
  </si>
  <si>
    <t>Objekt TaO</t>
  </si>
  <si>
    <t>Dokumentace pro společné povolení</t>
  </si>
  <si>
    <t>Objekt TaO (stavba)</t>
  </si>
  <si>
    <t xml:space="preserve">Dokumentace pro realizaci stavby </t>
  </si>
  <si>
    <t>Objekt TaO (stavební připravenost všech TG)</t>
  </si>
  <si>
    <t>ALUM</t>
  </si>
  <si>
    <t>4.1</t>
  </si>
  <si>
    <t>Vsázkovací zařízení (1x)</t>
  </si>
  <si>
    <t>PD přípojka elektro</t>
  </si>
  <si>
    <t>4.2</t>
  </si>
  <si>
    <t>PD stavební připravenosti</t>
  </si>
  <si>
    <t>4.3</t>
  </si>
  <si>
    <t>Tavíco-ustalovací pec (3x)</t>
  </si>
  <si>
    <t>4.4</t>
  </si>
  <si>
    <t xml:space="preserve">PD přípojka potrubních rozvodů </t>
  </si>
  <si>
    <t>4.5</t>
  </si>
  <si>
    <t>PD obslužné plošiny</t>
  </si>
  <si>
    <t>4.6</t>
  </si>
  <si>
    <t>Zařízení pro stahování stěrů (1x)</t>
  </si>
  <si>
    <t>PD přípojka elekto</t>
  </si>
  <si>
    <t>4.7</t>
  </si>
  <si>
    <t>Odplyňovací zařízení (2x)</t>
  </si>
  <si>
    <t>4.8</t>
  </si>
  <si>
    <t>4.9</t>
  </si>
  <si>
    <t>PD přípojka potrubních rozvodů</t>
  </si>
  <si>
    <t>4.10</t>
  </si>
  <si>
    <t>Vyhřívané žlaby</t>
  </si>
  <si>
    <t>4.11</t>
  </si>
  <si>
    <t>Lití tyčí</t>
  </si>
  <si>
    <t>4.12</t>
  </si>
  <si>
    <t>4.13</t>
  </si>
  <si>
    <t>PD doplňkové konstrukce</t>
  </si>
  <si>
    <t>4.14</t>
  </si>
  <si>
    <t>Lití bram</t>
  </si>
  <si>
    <t>4.15</t>
  </si>
  <si>
    <t>4.16</t>
  </si>
  <si>
    <t>4.17</t>
  </si>
  <si>
    <t>Lis na stěry</t>
  </si>
  <si>
    <t>4.18</t>
  </si>
  <si>
    <t>PD VZT (odtah)</t>
  </si>
  <si>
    <t>4.19</t>
  </si>
  <si>
    <t>4.20</t>
  </si>
  <si>
    <t>4.21</t>
  </si>
  <si>
    <t>4.22</t>
  </si>
  <si>
    <t>PD odsávání třísek -přípojka elektro</t>
  </si>
  <si>
    <t>4.23</t>
  </si>
  <si>
    <t>Mostový jeřáb (2x)</t>
  </si>
  <si>
    <t>4.24</t>
  </si>
  <si>
    <t>Chladící věž</t>
  </si>
  <si>
    <t>Projekční podklady chladící věž</t>
  </si>
  <si>
    <t>4.25</t>
  </si>
  <si>
    <t>Potrubní pošta</t>
  </si>
  <si>
    <t>PD potrubní pošta</t>
  </si>
  <si>
    <t>4.26</t>
  </si>
  <si>
    <t>Datové rozvody</t>
  </si>
  <si>
    <t>PD datové rozvody</t>
  </si>
  <si>
    <t>ALUF</t>
  </si>
  <si>
    <t>4.27</t>
  </si>
  <si>
    <t>4.28</t>
  </si>
  <si>
    <t>4.29</t>
  </si>
  <si>
    <t>Tavíco-ustalovací pec (4x)</t>
  </si>
  <si>
    <t>4.30</t>
  </si>
  <si>
    <t>4.31</t>
  </si>
  <si>
    <t>4.32</t>
  </si>
  <si>
    <t>4.33</t>
  </si>
  <si>
    <t>Odplyňovací zařízení (4x)</t>
  </si>
  <si>
    <t>4.34</t>
  </si>
  <si>
    <t>4.35</t>
  </si>
  <si>
    <t>4.36</t>
  </si>
  <si>
    <t>Lití svitků (4x)</t>
  </si>
  <si>
    <t>4.37</t>
  </si>
  <si>
    <t>4.38</t>
  </si>
  <si>
    <t>4.39</t>
  </si>
  <si>
    <t>4.40</t>
  </si>
  <si>
    <t>Datové rozvody vč. Přípojky všech zařízení</t>
  </si>
  <si>
    <t>4.41</t>
  </si>
  <si>
    <t>Rekuperace s filtrací</t>
  </si>
  <si>
    <t>4.42</t>
  </si>
  <si>
    <t>4.43</t>
  </si>
  <si>
    <t>PD přípojka stlačeného vzduchu</t>
  </si>
  <si>
    <t>4.44</t>
  </si>
  <si>
    <t>PD základové konstrukce</t>
  </si>
  <si>
    <t>Dokumentace pro společné povolení (změna před dokončením)</t>
  </si>
  <si>
    <t>Dokumentace skutečného provedení</t>
  </si>
  <si>
    <t>Úprava železniční vlečky</t>
  </si>
  <si>
    <t>Nová kotelna včetně trafostanice</t>
  </si>
  <si>
    <t>Stará foliárna (=sklad vstupního materiálu)</t>
  </si>
  <si>
    <t>Dokumnetace pro stavební povolení</t>
  </si>
  <si>
    <t>Stará tavírna</t>
  </si>
  <si>
    <t>Stará válcovna</t>
  </si>
  <si>
    <t>Hala VaZ</t>
  </si>
  <si>
    <t>Inženýrská činnost</t>
  </si>
  <si>
    <t>Povolení odstranění objektu</t>
  </si>
  <si>
    <t>Společné povolení</t>
  </si>
  <si>
    <t>Součinnost při koloudaci</t>
  </si>
  <si>
    <t>Stavební povolení</t>
  </si>
  <si>
    <t>Zpracování 3D modelu</t>
  </si>
  <si>
    <t>Objet TaO - vytvoření 3D modelu</t>
  </si>
  <si>
    <t>Objet TaO - aktualizace 3D modelu</t>
  </si>
  <si>
    <t>Objet TaO - skutečné provedení</t>
  </si>
  <si>
    <t>PROJEKTOVÁ DOKUMENTACE, INŽENÝRSKÁ ČINNOST, 3D MODEL</t>
  </si>
  <si>
    <t>CZK bez DPH</t>
  </si>
  <si>
    <t>ČÁST 2</t>
  </si>
  <si>
    <t>Autorský dozor</t>
  </si>
  <si>
    <t>jednací den</t>
  </si>
  <si>
    <t>AUTORSKÝ DOZOR</t>
  </si>
  <si>
    <t>CELKOVÁ NABÍDKOVÁ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</si>
</sst>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top"/>
    </xf>
    <xf numFmtId="0" fontId="2" fillId="0" borderId="0">
      <alignment vertical="top"/>
    </xf>
    <xf numFmtId="164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/>
    <xf numFmtId="0" fontId="0" fillId="0" borderId="3" xfId="0" applyBorder="1" applyAlignment="1">
      <alignment horizontal="left" vertical="center" wrapText="1"/>
    </xf>
    <xf numFmtId="0" fontId="0" fillId="0" borderId="1" xfId="0" applyBorder="1"/>
    <xf numFmtId="0" fontId="1" fillId="4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1" fillId="3" borderId="6" xfId="0" applyFont="1" applyFill="1" applyBorder="1" applyAlignment="1">
      <alignment vertical="center"/>
    </xf>
    <xf numFmtId="0" fontId="1" fillId="4" borderId="6" xfId="0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5" borderId="9" xfId="0" applyFill="1" applyBorder="1"/>
    <xf numFmtId="0" fontId="0" fillId="5" borderId="1" xfId="0" applyFill="1" applyBorder="1"/>
    <xf numFmtId="0" fontId="0" fillId="0" borderId="8" xfId="0" applyBorder="1"/>
    <xf numFmtId="0" fontId="0" fillId="0" borderId="9" xfId="0" applyBorder="1"/>
    <xf numFmtId="0" fontId="0" fillId="0" borderId="3" xfId="0" applyBorder="1"/>
    <xf numFmtId="49" fontId="0" fillId="0" borderId="4" xfId="0" applyNumberFormat="1" applyBorder="1" applyAlignment="1">
      <alignment horizontal="center" vertical="center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</cellXfs>
  <cellStyles count="4">
    <cellStyle name="čárky 2" xfId="3" xr:uid="{6CB3CDF2-3B57-43B5-BFC6-D77D8AA914DA}"/>
    <cellStyle name="Normální" xfId="0" builtinId="0"/>
    <cellStyle name="normální 2 2" xfId="1" xr:uid="{5AEA3E80-C95D-46AD-ADCD-13F1C039A0D9}"/>
    <cellStyle name="normální 3" xfId="2" xr:uid="{97592085-07BD-47AE-A01D-F7CDBD2326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656E-AF5F-4C4E-808C-EF754BF80654}">
  <dimension ref="A1:I91"/>
  <sheetViews>
    <sheetView tabSelected="1" topLeftCell="A40" zoomScaleNormal="100" workbookViewId="0">
      <selection activeCell="A82" sqref="A82:F82"/>
    </sheetView>
  </sheetViews>
  <sheetFormatPr defaultRowHeight="15"/>
  <cols>
    <col min="1" max="1" width="13.28515625" customWidth="1"/>
    <col min="2" max="3" width="41" customWidth="1"/>
    <col min="4" max="4" width="35.28515625" customWidth="1"/>
    <col min="5" max="5" width="10.5703125" style="1" customWidth="1"/>
    <col min="6" max="6" width="13.28515625" style="1" customWidth="1"/>
    <col min="7" max="7" width="28.7109375" style="1" customWidth="1"/>
    <col min="8" max="8" width="19" style="1" customWidth="1"/>
    <col min="9" max="9" width="10.7109375" style="1" customWidth="1"/>
    <col min="10" max="10" width="11.140625" customWidth="1"/>
  </cols>
  <sheetData>
    <row r="1" spans="1:9" ht="18.75">
      <c r="A1" s="3" t="s">
        <v>0</v>
      </c>
    </row>
    <row r="2" spans="1:9" ht="14.25" customHeight="1">
      <c r="A2" t="s">
        <v>1</v>
      </c>
      <c r="B2" t="s">
        <v>2</v>
      </c>
      <c r="D2" s="3"/>
      <c r="G2" s="9" t="s">
        <v>3</v>
      </c>
    </row>
    <row r="3" spans="1:9" ht="14.25" customHeight="1">
      <c r="D3" s="3"/>
      <c r="G3" s="9"/>
    </row>
    <row r="4" spans="1:9" ht="24.6" customHeight="1">
      <c r="A4" s="28" t="s">
        <v>4</v>
      </c>
      <c r="B4" s="28"/>
      <c r="C4" s="28"/>
      <c r="D4" s="28"/>
      <c r="E4" s="28"/>
      <c r="F4" s="28"/>
      <c r="G4" s="28"/>
      <c r="H4" s="28"/>
    </row>
    <row r="5" spans="1:9">
      <c r="A5" s="7" t="s">
        <v>5</v>
      </c>
      <c r="B5" s="7" t="s">
        <v>6</v>
      </c>
      <c r="C5" s="7" t="s">
        <v>7</v>
      </c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2"/>
    </row>
    <row r="6" spans="1:9">
      <c r="A6" s="29" t="s">
        <v>13</v>
      </c>
      <c r="B6" s="30"/>
      <c r="C6" s="30"/>
      <c r="D6" s="30"/>
      <c r="E6" s="30"/>
      <c r="F6" s="30"/>
      <c r="G6" s="30"/>
      <c r="H6" s="14">
        <f>SUM(H7:H10)+SUM(H57:H68)</f>
        <v>0</v>
      </c>
      <c r="I6" s="2"/>
    </row>
    <row r="7" spans="1:9" ht="16.5" customHeight="1">
      <c r="A7" s="7">
        <v>1</v>
      </c>
      <c r="B7" s="6" t="s">
        <v>14</v>
      </c>
      <c r="C7" s="6"/>
      <c r="D7" s="6" t="s">
        <v>15</v>
      </c>
      <c r="E7" s="7" t="s">
        <v>16</v>
      </c>
      <c r="F7" s="7">
        <v>1</v>
      </c>
      <c r="G7" s="8"/>
      <c r="H7" s="16">
        <f>F7*G7</f>
        <v>0</v>
      </c>
      <c r="I7" s="2"/>
    </row>
    <row r="8" spans="1:9">
      <c r="A8" s="7">
        <v>2</v>
      </c>
      <c r="B8" s="6" t="s">
        <v>17</v>
      </c>
      <c r="C8" s="6"/>
      <c r="D8" s="6" t="s">
        <v>18</v>
      </c>
      <c r="E8" s="7" t="s">
        <v>16</v>
      </c>
      <c r="F8" s="7">
        <v>1</v>
      </c>
      <c r="G8" s="8"/>
      <c r="H8" s="16">
        <f t="shared" ref="H8:H61" si="0">F8*G8</f>
        <v>0</v>
      </c>
      <c r="I8" s="2"/>
    </row>
    <row r="9" spans="1:9">
      <c r="A9" s="7">
        <v>3</v>
      </c>
      <c r="B9" s="6" t="s">
        <v>19</v>
      </c>
      <c r="C9" s="6"/>
      <c r="D9" s="6" t="s">
        <v>20</v>
      </c>
      <c r="E9" s="7" t="s">
        <v>16</v>
      </c>
      <c r="F9" s="7">
        <v>1</v>
      </c>
      <c r="G9" s="8"/>
      <c r="H9" s="16">
        <f t="shared" si="0"/>
        <v>0</v>
      </c>
      <c r="I9" s="2"/>
    </row>
    <row r="10" spans="1:9">
      <c r="A10" s="7">
        <v>4</v>
      </c>
      <c r="B10" s="19" t="s">
        <v>21</v>
      </c>
      <c r="C10" s="19"/>
      <c r="D10" s="6" t="s">
        <v>20</v>
      </c>
      <c r="E10" s="7" t="s">
        <v>16</v>
      </c>
      <c r="F10" s="7">
        <v>1</v>
      </c>
      <c r="G10" s="7"/>
      <c r="H10" s="16">
        <f>H11+H38</f>
        <v>0</v>
      </c>
      <c r="I10" s="2"/>
    </row>
    <row r="11" spans="1:9">
      <c r="A11" s="18"/>
      <c r="B11" s="21" t="s">
        <v>22</v>
      </c>
      <c r="C11" s="21"/>
      <c r="D11" s="21"/>
      <c r="E11" s="21"/>
      <c r="F11" s="21"/>
      <c r="G11" s="21"/>
      <c r="H11" s="21">
        <f>SUM(H12:H37)</f>
        <v>0</v>
      </c>
      <c r="I11" s="2"/>
    </row>
    <row r="12" spans="1:9">
      <c r="A12" s="25" t="s">
        <v>23</v>
      </c>
      <c r="B12" s="22" t="s">
        <v>24</v>
      </c>
      <c r="C12" s="11" t="s">
        <v>25</v>
      </c>
      <c r="D12" s="6" t="s">
        <v>20</v>
      </c>
      <c r="E12" s="7" t="s">
        <v>16</v>
      </c>
      <c r="F12" s="7">
        <v>1</v>
      </c>
      <c r="G12" s="8"/>
      <c r="H12" s="16">
        <f t="shared" si="0"/>
        <v>0</v>
      </c>
      <c r="I12" s="2"/>
    </row>
    <row r="13" spans="1:9">
      <c r="A13" s="25" t="s">
        <v>26</v>
      </c>
      <c r="B13" s="23"/>
      <c r="C13" s="11" t="s">
        <v>27</v>
      </c>
      <c r="D13" s="6" t="s">
        <v>20</v>
      </c>
      <c r="E13" s="7" t="s">
        <v>16</v>
      </c>
      <c r="F13" s="7">
        <v>1</v>
      </c>
      <c r="G13" s="8"/>
      <c r="H13" s="16">
        <f t="shared" si="0"/>
        <v>0</v>
      </c>
      <c r="I13" s="2"/>
    </row>
    <row r="14" spans="1:9">
      <c r="A14" s="25" t="s">
        <v>28</v>
      </c>
      <c r="B14" s="22" t="s">
        <v>29</v>
      </c>
      <c r="C14" s="11" t="s">
        <v>25</v>
      </c>
      <c r="D14" s="6" t="s">
        <v>20</v>
      </c>
      <c r="E14" s="7" t="s">
        <v>16</v>
      </c>
      <c r="F14" s="7">
        <v>1</v>
      </c>
      <c r="G14" s="8"/>
      <c r="H14" s="16">
        <f t="shared" si="0"/>
        <v>0</v>
      </c>
      <c r="I14" s="2"/>
    </row>
    <row r="15" spans="1:9">
      <c r="A15" s="25" t="s">
        <v>30</v>
      </c>
      <c r="B15" s="24"/>
      <c r="C15" s="11" t="s">
        <v>31</v>
      </c>
      <c r="D15" s="6" t="s">
        <v>20</v>
      </c>
      <c r="E15" s="7" t="s">
        <v>16</v>
      </c>
      <c r="F15" s="7">
        <v>1</v>
      </c>
      <c r="G15" s="8"/>
      <c r="H15" s="16">
        <f t="shared" si="0"/>
        <v>0</v>
      </c>
      <c r="I15" s="2"/>
    </row>
    <row r="16" spans="1:9">
      <c r="A16" s="25" t="s">
        <v>32</v>
      </c>
      <c r="B16" s="24"/>
      <c r="C16" s="11" t="s">
        <v>33</v>
      </c>
      <c r="D16" s="6" t="s">
        <v>20</v>
      </c>
      <c r="E16" s="7" t="s">
        <v>16</v>
      </c>
      <c r="F16" s="7">
        <v>1</v>
      </c>
      <c r="G16" s="8"/>
      <c r="H16" s="16">
        <f t="shared" si="0"/>
        <v>0</v>
      </c>
      <c r="I16" s="2"/>
    </row>
    <row r="17" spans="1:9">
      <c r="A17" s="25" t="s">
        <v>34</v>
      </c>
      <c r="B17" s="11" t="s">
        <v>35</v>
      </c>
      <c r="C17" s="11" t="s">
        <v>36</v>
      </c>
      <c r="D17" s="6" t="s">
        <v>20</v>
      </c>
      <c r="E17" s="7" t="s">
        <v>16</v>
      </c>
      <c r="F17" s="7">
        <v>1</v>
      </c>
      <c r="G17" s="8"/>
      <c r="H17" s="16">
        <f t="shared" si="0"/>
        <v>0</v>
      </c>
      <c r="I17" s="2"/>
    </row>
    <row r="18" spans="1:9">
      <c r="A18" s="25" t="s">
        <v>37</v>
      </c>
      <c r="B18" s="22" t="s">
        <v>38</v>
      </c>
      <c r="C18" s="11" t="s">
        <v>25</v>
      </c>
      <c r="D18" s="6" t="s">
        <v>20</v>
      </c>
      <c r="E18" s="7" t="s">
        <v>16</v>
      </c>
      <c r="F18" s="7">
        <v>1</v>
      </c>
      <c r="G18" s="8"/>
      <c r="H18" s="16">
        <f t="shared" si="0"/>
        <v>0</v>
      </c>
      <c r="I18" s="2"/>
    </row>
    <row r="19" spans="1:9">
      <c r="A19" s="25" t="s">
        <v>39</v>
      </c>
      <c r="B19" s="24"/>
      <c r="C19" s="11" t="s">
        <v>27</v>
      </c>
      <c r="D19" s="6" t="s">
        <v>20</v>
      </c>
      <c r="E19" s="7" t="s">
        <v>16</v>
      </c>
      <c r="F19" s="7">
        <v>1</v>
      </c>
      <c r="G19" s="8"/>
      <c r="H19" s="16">
        <f t="shared" si="0"/>
        <v>0</v>
      </c>
      <c r="I19" s="2"/>
    </row>
    <row r="20" spans="1:9">
      <c r="A20" s="25" t="s">
        <v>40</v>
      </c>
      <c r="B20" s="24"/>
      <c r="C20" s="11" t="s">
        <v>41</v>
      </c>
      <c r="D20" s="6" t="s">
        <v>20</v>
      </c>
      <c r="E20" s="7" t="s">
        <v>16</v>
      </c>
      <c r="F20" s="7">
        <v>1</v>
      </c>
      <c r="G20" s="8"/>
      <c r="H20" s="16">
        <f t="shared" si="0"/>
        <v>0</v>
      </c>
      <c r="I20" s="2"/>
    </row>
    <row r="21" spans="1:9">
      <c r="A21" s="25" t="s">
        <v>42</v>
      </c>
      <c r="B21" s="11" t="s">
        <v>43</v>
      </c>
      <c r="C21" s="11" t="s">
        <v>25</v>
      </c>
      <c r="D21" s="6" t="s">
        <v>20</v>
      </c>
      <c r="E21" s="7" t="s">
        <v>16</v>
      </c>
      <c r="F21" s="7">
        <v>1</v>
      </c>
      <c r="G21" s="8"/>
      <c r="H21" s="16">
        <f t="shared" si="0"/>
        <v>0</v>
      </c>
      <c r="I21" s="2"/>
    </row>
    <row r="22" spans="1:9">
      <c r="A22" s="25" t="s">
        <v>44</v>
      </c>
      <c r="B22" s="22" t="s">
        <v>45</v>
      </c>
      <c r="C22" s="11" t="s">
        <v>25</v>
      </c>
      <c r="D22" s="6" t="s">
        <v>20</v>
      </c>
      <c r="E22" s="7" t="s">
        <v>16</v>
      </c>
      <c r="F22" s="7">
        <v>1</v>
      </c>
      <c r="G22" s="8"/>
      <c r="H22" s="16">
        <f t="shared" si="0"/>
        <v>0</v>
      </c>
      <c r="I22" s="2"/>
    </row>
    <row r="23" spans="1:9">
      <c r="A23" s="25" t="s">
        <v>46</v>
      </c>
      <c r="B23" s="24"/>
      <c r="C23" s="11" t="s">
        <v>41</v>
      </c>
      <c r="D23" s="6" t="s">
        <v>20</v>
      </c>
      <c r="E23" s="7" t="s">
        <v>16</v>
      </c>
      <c r="F23" s="7">
        <v>1</v>
      </c>
      <c r="G23" s="8"/>
      <c r="H23" s="16">
        <f t="shared" si="0"/>
        <v>0</v>
      </c>
      <c r="I23" s="2"/>
    </row>
    <row r="24" spans="1:9">
      <c r="A24" s="25" t="s">
        <v>47</v>
      </c>
      <c r="B24" s="24"/>
      <c r="C24" s="11" t="s">
        <v>48</v>
      </c>
      <c r="D24" s="6" t="s">
        <v>20</v>
      </c>
      <c r="E24" s="7" t="s">
        <v>16</v>
      </c>
      <c r="F24" s="7">
        <v>1</v>
      </c>
      <c r="G24" s="8"/>
      <c r="H24" s="16">
        <f t="shared" si="0"/>
        <v>0</v>
      </c>
      <c r="I24" s="2"/>
    </row>
    <row r="25" spans="1:9">
      <c r="A25" s="25" t="s">
        <v>49</v>
      </c>
      <c r="B25" s="22" t="s">
        <v>50</v>
      </c>
      <c r="C25" s="11" t="s">
        <v>25</v>
      </c>
      <c r="D25" s="6" t="s">
        <v>20</v>
      </c>
      <c r="E25" s="7" t="s">
        <v>16</v>
      </c>
      <c r="F25" s="7">
        <v>1</v>
      </c>
      <c r="G25" s="8"/>
      <c r="H25" s="16">
        <f t="shared" si="0"/>
        <v>0</v>
      </c>
      <c r="I25" s="2"/>
    </row>
    <row r="26" spans="1:9">
      <c r="A26" s="25" t="s">
        <v>51</v>
      </c>
      <c r="B26" s="24"/>
      <c r="C26" s="11" t="s">
        <v>31</v>
      </c>
      <c r="D26" s="6" t="s">
        <v>20</v>
      </c>
      <c r="E26" s="7" t="s">
        <v>16</v>
      </c>
      <c r="F26" s="7">
        <v>1</v>
      </c>
      <c r="G26" s="8"/>
      <c r="H26" s="16">
        <f t="shared" si="0"/>
        <v>0</v>
      </c>
      <c r="I26" s="2"/>
    </row>
    <row r="27" spans="1:9">
      <c r="A27" s="25" t="s">
        <v>52</v>
      </c>
      <c r="B27" s="24"/>
      <c r="C27" s="11" t="s">
        <v>48</v>
      </c>
      <c r="D27" s="6" t="s">
        <v>20</v>
      </c>
      <c r="E27" s="7" t="s">
        <v>16</v>
      </c>
      <c r="F27" s="7">
        <v>1</v>
      </c>
      <c r="G27" s="8"/>
      <c r="H27" s="16">
        <f t="shared" si="0"/>
        <v>0</v>
      </c>
      <c r="I27" s="2"/>
    </row>
    <row r="28" spans="1:9">
      <c r="A28" s="25" t="s">
        <v>53</v>
      </c>
      <c r="B28" s="22" t="s">
        <v>54</v>
      </c>
      <c r="C28" s="11" t="s">
        <v>25</v>
      </c>
      <c r="D28" s="6" t="s">
        <v>20</v>
      </c>
      <c r="E28" s="7" t="s">
        <v>16</v>
      </c>
      <c r="F28" s="7">
        <v>1</v>
      </c>
      <c r="G28" s="8"/>
      <c r="H28" s="16">
        <f t="shared" si="0"/>
        <v>0</v>
      </c>
      <c r="I28" s="2"/>
    </row>
    <row r="29" spans="1:9">
      <c r="A29" s="25" t="s">
        <v>55</v>
      </c>
      <c r="B29" s="23"/>
      <c r="C29" s="11" t="s">
        <v>56</v>
      </c>
      <c r="D29" s="6" t="s">
        <v>20</v>
      </c>
      <c r="E29" s="7" t="s">
        <v>16</v>
      </c>
      <c r="F29" s="7">
        <v>1</v>
      </c>
      <c r="G29" s="8"/>
      <c r="H29" s="16">
        <f t="shared" si="0"/>
        <v>0</v>
      </c>
      <c r="I29" s="2"/>
    </row>
    <row r="30" spans="1:9">
      <c r="A30" s="25" t="s">
        <v>57</v>
      </c>
      <c r="B30" s="24"/>
      <c r="C30" s="11" t="s">
        <v>25</v>
      </c>
      <c r="D30" s="6" t="s">
        <v>20</v>
      </c>
      <c r="E30" s="7" t="s">
        <v>16</v>
      </c>
      <c r="F30" s="7">
        <v>1</v>
      </c>
      <c r="G30" s="8"/>
      <c r="H30" s="16">
        <f t="shared" si="0"/>
        <v>0</v>
      </c>
      <c r="I30" s="2"/>
    </row>
    <row r="31" spans="1:9">
      <c r="A31" s="25" t="s">
        <v>58</v>
      </c>
      <c r="B31" s="24"/>
      <c r="C31" s="11" t="s">
        <v>41</v>
      </c>
      <c r="D31" s="6" t="s">
        <v>20</v>
      </c>
      <c r="E31" s="7" t="s">
        <v>16</v>
      </c>
      <c r="F31" s="7">
        <v>1</v>
      </c>
      <c r="G31" s="8"/>
      <c r="H31" s="16">
        <f t="shared" si="0"/>
        <v>0</v>
      </c>
      <c r="I31" s="2"/>
    </row>
    <row r="32" spans="1:9">
      <c r="A32" s="25" t="s">
        <v>59</v>
      </c>
      <c r="B32" s="24"/>
      <c r="C32" s="11" t="s">
        <v>48</v>
      </c>
      <c r="D32" s="6" t="s">
        <v>20</v>
      </c>
      <c r="E32" s="7" t="s">
        <v>16</v>
      </c>
      <c r="F32" s="7">
        <v>1</v>
      </c>
      <c r="G32" s="8"/>
      <c r="H32" s="16">
        <f t="shared" si="0"/>
        <v>0</v>
      </c>
      <c r="I32" s="2"/>
    </row>
    <row r="33" spans="1:9">
      <c r="A33" s="25" t="s">
        <v>60</v>
      </c>
      <c r="B33" s="23"/>
      <c r="C33" s="11" t="s">
        <v>61</v>
      </c>
      <c r="D33" s="6" t="s">
        <v>20</v>
      </c>
      <c r="E33" s="7" t="s">
        <v>16</v>
      </c>
      <c r="F33" s="7">
        <v>1</v>
      </c>
      <c r="G33" s="8"/>
      <c r="H33" s="16">
        <f t="shared" si="0"/>
        <v>0</v>
      </c>
      <c r="I33" s="2"/>
    </row>
    <row r="34" spans="1:9">
      <c r="A34" s="25" t="s">
        <v>62</v>
      </c>
      <c r="B34" s="11" t="s">
        <v>63</v>
      </c>
      <c r="C34" s="11" t="s">
        <v>25</v>
      </c>
      <c r="D34" s="6" t="s">
        <v>20</v>
      </c>
      <c r="E34" s="7" t="s">
        <v>16</v>
      </c>
      <c r="F34" s="7">
        <v>1</v>
      </c>
      <c r="G34" s="8"/>
      <c r="H34" s="16">
        <f t="shared" si="0"/>
        <v>0</v>
      </c>
      <c r="I34" s="2"/>
    </row>
    <row r="35" spans="1:9">
      <c r="A35" s="25" t="s">
        <v>64</v>
      </c>
      <c r="B35" s="11" t="s">
        <v>65</v>
      </c>
      <c r="C35" s="11" t="s">
        <v>66</v>
      </c>
      <c r="D35" s="6" t="s">
        <v>20</v>
      </c>
      <c r="E35" s="7" t="s">
        <v>16</v>
      </c>
      <c r="F35" s="7">
        <v>1</v>
      </c>
      <c r="G35" s="8"/>
      <c r="H35" s="16">
        <f t="shared" si="0"/>
        <v>0</v>
      </c>
      <c r="I35" s="2"/>
    </row>
    <row r="36" spans="1:9">
      <c r="A36" s="25" t="s">
        <v>67</v>
      </c>
      <c r="B36" s="11" t="s">
        <v>68</v>
      </c>
      <c r="C36" s="11" t="s">
        <v>69</v>
      </c>
      <c r="D36" s="6" t="s">
        <v>20</v>
      </c>
      <c r="E36" s="7" t="s">
        <v>16</v>
      </c>
      <c r="F36" s="7">
        <v>1</v>
      </c>
      <c r="G36" s="8"/>
      <c r="H36" s="16">
        <f t="shared" si="0"/>
        <v>0</v>
      </c>
      <c r="I36" s="2"/>
    </row>
    <row r="37" spans="1:9">
      <c r="A37" s="25" t="s">
        <v>70</v>
      </c>
      <c r="B37" s="11" t="s">
        <v>71</v>
      </c>
      <c r="C37" s="11" t="s">
        <v>72</v>
      </c>
      <c r="D37" s="6" t="s">
        <v>20</v>
      </c>
      <c r="E37" s="7" t="s">
        <v>16</v>
      </c>
      <c r="F37" s="7">
        <v>1</v>
      </c>
      <c r="G37" s="8"/>
      <c r="H37" s="16">
        <f t="shared" si="0"/>
        <v>0</v>
      </c>
      <c r="I37" s="2"/>
    </row>
    <row r="38" spans="1:9">
      <c r="B38" s="21" t="s">
        <v>73</v>
      </c>
      <c r="C38" s="20"/>
      <c r="D38" s="20"/>
      <c r="E38" s="20"/>
      <c r="F38" s="20"/>
      <c r="G38" s="20"/>
      <c r="H38" s="20">
        <f>SUM(H39:H56)</f>
        <v>0</v>
      </c>
      <c r="I38" s="2"/>
    </row>
    <row r="39" spans="1:9">
      <c r="A39" s="25" t="s">
        <v>74</v>
      </c>
      <c r="B39" s="22" t="s">
        <v>24</v>
      </c>
      <c r="C39" s="11" t="s">
        <v>25</v>
      </c>
      <c r="D39" s="6" t="s">
        <v>20</v>
      </c>
      <c r="E39" s="7" t="s">
        <v>16</v>
      </c>
      <c r="F39" s="7">
        <v>1</v>
      </c>
      <c r="G39" s="8"/>
      <c r="H39" s="16">
        <f t="shared" si="0"/>
        <v>0</v>
      </c>
      <c r="I39" s="2"/>
    </row>
    <row r="40" spans="1:9">
      <c r="A40" s="25" t="s">
        <v>75</v>
      </c>
      <c r="B40" s="23"/>
      <c r="C40" s="11" t="s">
        <v>27</v>
      </c>
      <c r="D40" s="6" t="s">
        <v>20</v>
      </c>
      <c r="E40" s="7" t="s">
        <v>16</v>
      </c>
      <c r="F40" s="7">
        <v>1</v>
      </c>
      <c r="G40" s="8"/>
      <c r="H40" s="16">
        <f t="shared" si="0"/>
        <v>0</v>
      </c>
      <c r="I40" s="2"/>
    </row>
    <row r="41" spans="1:9">
      <c r="A41" s="25" t="s">
        <v>76</v>
      </c>
      <c r="B41" s="22" t="s">
        <v>77</v>
      </c>
      <c r="C41" s="11" t="s">
        <v>25</v>
      </c>
      <c r="D41" s="6" t="s">
        <v>20</v>
      </c>
      <c r="E41" s="7" t="s">
        <v>16</v>
      </c>
      <c r="F41" s="7">
        <v>1</v>
      </c>
      <c r="G41" s="8"/>
      <c r="H41" s="16">
        <f t="shared" si="0"/>
        <v>0</v>
      </c>
      <c r="I41" s="2"/>
    </row>
    <row r="42" spans="1:9">
      <c r="A42" s="25" t="s">
        <v>78</v>
      </c>
      <c r="B42" s="24"/>
      <c r="C42" s="11" t="s">
        <v>41</v>
      </c>
      <c r="D42" s="6" t="s">
        <v>20</v>
      </c>
      <c r="E42" s="7" t="s">
        <v>16</v>
      </c>
      <c r="F42" s="7">
        <v>1</v>
      </c>
      <c r="G42" s="8"/>
      <c r="H42" s="16">
        <f t="shared" si="0"/>
        <v>0</v>
      </c>
      <c r="I42" s="2"/>
    </row>
    <row r="43" spans="1:9">
      <c r="A43" s="25" t="s">
        <v>79</v>
      </c>
      <c r="B43" s="24"/>
      <c r="C43" s="11" t="s">
        <v>33</v>
      </c>
      <c r="D43" s="6" t="s">
        <v>20</v>
      </c>
      <c r="E43" s="7" t="s">
        <v>16</v>
      </c>
      <c r="F43" s="7">
        <v>1</v>
      </c>
      <c r="G43" s="8"/>
      <c r="H43" s="16">
        <f t="shared" si="0"/>
        <v>0</v>
      </c>
      <c r="I43" s="2"/>
    </row>
    <row r="44" spans="1:9">
      <c r="A44" s="25" t="s">
        <v>80</v>
      </c>
      <c r="B44" s="11" t="s">
        <v>35</v>
      </c>
      <c r="C44" s="11" t="s">
        <v>36</v>
      </c>
      <c r="D44" s="6" t="s">
        <v>20</v>
      </c>
      <c r="E44" s="7" t="s">
        <v>16</v>
      </c>
      <c r="F44" s="7">
        <v>1</v>
      </c>
      <c r="G44" s="8"/>
      <c r="H44" s="16">
        <f t="shared" si="0"/>
        <v>0</v>
      </c>
      <c r="I44" s="2"/>
    </row>
    <row r="45" spans="1:9">
      <c r="A45" s="25" t="s">
        <v>81</v>
      </c>
      <c r="B45" s="22" t="s">
        <v>82</v>
      </c>
      <c r="C45" s="11" t="s">
        <v>36</v>
      </c>
      <c r="D45" s="6" t="s">
        <v>20</v>
      </c>
      <c r="E45" s="7" t="s">
        <v>16</v>
      </c>
      <c r="F45" s="7">
        <v>1</v>
      </c>
      <c r="G45" s="8"/>
      <c r="H45" s="16">
        <f t="shared" si="0"/>
        <v>0</v>
      </c>
      <c r="I45" s="2"/>
    </row>
    <row r="46" spans="1:9">
      <c r="A46" s="25" t="s">
        <v>83</v>
      </c>
      <c r="B46" s="24"/>
      <c r="C46" s="11" t="s">
        <v>27</v>
      </c>
      <c r="D46" s="6" t="s">
        <v>20</v>
      </c>
      <c r="E46" s="7" t="s">
        <v>16</v>
      </c>
      <c r="F46" s="7">
        <v>1</v>
      </c>
      <c r="G46" s="8"/>
      <c r="H46" s="16">
        <f t="shared" si="0"/>
        <v>0</v>
      </c>
      <c r="I46" s="2"/>
    </row>
    <row r="47" spans="1:9">
      <c r="A47" s="25" t="s">
        <v>84</v>
      </c>
      <c r="B47" s="23"/>
      <c r="C47" s="11" t="s">
        <v>41</v>
      </c>
      <c r="D47" s="6" t="s">
        <v>20</v>
      </c>
      <c r="E47" s="7" t="s">
        <v>16</v>
      </c>
      <c r="F47" s="7">
        <v>1</v>
      </c>
      <c r="G47" s="8"/>
      <c r="H47" s="16">
        <f t="shared" si="0"/>
        <v>0</v>
      </c>
      <c r="I47" s="2"/>
    </row>
    <row r="48" spans="1:9">
      <c r="A48" s="25" t="s">
        <v>85</v>
      </c>
      <c r="B48" s="22" t="s">
        <v>86</v>
      </c>
      <c r="C48" s="11" t="s">
        <v>25</v>
      </c>
      <c r="D48" s="6" t="s">
        <v>20</v>
      </c>
      <c r="E48" s="7" t="s">
        <v>16</v>
      </c>
      <c r="F48" s="7">
        <v>1</v>
      </c>
      <c r="G48" s="8"/>
      <c r="H48" s="16">
        <f t="shared" si="0"/>
        <v>0</v>
      </c>
      <c r="I48" s="2"/>
    </row>
    <row r="49" spans="1:9">
      <c r="A49" s="25" t="s">
        <v>87</v>
      </c>
      <c r="B49" s="24"/>
      <c r="C49" s="11" t="s">
        <v>41</v>
      </c>
      <c r="D49" s="6" t="s">
        <v>20</v>
      </c>
      <c r="E49" s="7" t="s">
        <v>16</v>
      </c>
      <c r="F49" s="7">
        <v>1</v>
      </c>
      <c r="G49" s="8"/>
      <c r="H49" s="16">
        <f t="shared" si="0"/>
        <v>0</v>
      </c>
      <c r="I49" s="2"/>
    </row>
    <row r="50" spans="1:9">
      <c r="A50" s="25" t="s">
        <v>88</v>
      </c>
      <c r="B50" s="11" t="s">
        <v>54</v>
      </c>
      <c r="C50" s="11" t="s">
        <v>25</v>
      </c>
      <c r="D50" s="6" t="s">
        <v>20</v>
      </c>
      <c r="E50" s="7" t="s">
        <v>16</v>
      </c>
      <c r="F50" s="7">
        <v>1</v>
      </c>
      <c r="G50" s="8"/>
      <c r="H50" s="16">
        <f t="shared" si="0"/>
        <v>0</v>
      </c>
      <c r="I50" s="2"/>
    </row>
    <row r="51" spans="1:9">
      <c r="A51" s="25" t="s">
        <v>89</v>
      </c>
      <c r="B51" s="11" t="s">
        <v>63</v>
      </c>
      <c r="C51" s="11" t="s">
        <v>25</v>
      </c>
      <c r="D51" s="6" t="s">
        <v>20</v>
      </c>
      <c r="E51" s="7" t="s">
        <v>16</v>
      </c>
      <c r="F51" s="7">
        <v>1</v>
      </c>
      <c r="G51" s="8"/>
      <c r="H51" s="16">
        <f t="shared" si="0"/>
        <v>0</v>
      </c>
      <c r="I51" s="2"/>
    </row>
    <row r="52" spans="1:9">
      <c r="A52" s="25" t="s">
        <v>90</v>
      </c>
      <c r="B52" s="11" t="s">
        <v>91</v>
      </c>
      <c r="C52" s="11" t="s">
        <v>72</v>
      </c>
      <c r="D52" s="6" t="s">
        <v>20</v>
      </c>
      <c r="E52" s="7" t="s">
        <v>16</v>
      </c>
      <c r="F52" s="7">
        <v>1</v>
      </c>
      <c r="G52" s="8"/>
      <c r="H52" s="16">
        <f t="shared" si="0"/>
        <v>0</v>
      </c>
      <c r="I52" s="2"/>
    </row>
    <row r="53" spans="1:9">
      <c r="A53" s="25" t="s">
        <v>92</v>
      </c>
      <c r="B53" s="22" t="s">
        <v>93</v>
      </c>
      <c r="C53" s="11" t="s">
        <v>25</v>
      </c>
      <c r="D53" s="6" t="s">
        <v>20</v>
      </c>
      <c r="E53" s="7" t="s">
        <v>16</v>
      </c>
      <c r="F53" s="7">
        <v>1</v>
      </c>
      <c r="G53" s="8"/>
      <c r="H53" s="16">
        <f t="shared" si="0"/>
        <v>0</v>
      </c>
      <c r="I53" s="2"/>
    </row>
    <row r="54" spans="1:9">
      <c r="A54" s="25" t="s">
        <v>94</v>
      </c>
      <c r="B54" s="24"/>
      <c r="C54" s="11" t="s">
        <v>27</v>
      </c>
      <c r="D54" s="6" t="s">
        <v>20</v>
      </c>
      <c r="E54" s="7" t="s">
        <v>16</v>
      </c>
      <c r="F54" s="7">
        <v>1</v>
      </c>
      <c r="G54" s="8"/>
      <c r="H54" s="16">
        <f t="shared" si="0"/>
        <v>0</v>
      </c>
      <c r="I54" s="2"/>
    </row>
    <row r="55" spans="1:9">
      <c r="A55" s="25" t="s">
        <v>95</v>
      </c>
      <c r="B55" s="24"/>
      <c r="C55" s="11" t="s">
        <v>96</v>
      </c>
      <c r="D55" s="6" t="s">
        <v>20</v>
      </c>
      <c r="E55" s="7" t="s">
        <v>16</v>
      </c>
      <c r="F55" s="7">
        <v>1</v>
      </c>
      <c r="G55" s="8"/>
      <c r="H55" s="16">
        <f t="shared" si="0"/>
        <v>0</v>
      </c>
      <c r="I55" s="2"/>
    </row>
    <row r="56" spans="1:9">
      <c r="A56" s="25" t="s">
        <v>97</v>
      </c>
      <c r="B56" s="23"/>
      <c r="C56" s="11" t="s">
        <v>98</v>
      </c>
      <c r="D56" s="6" t="s">
        <v>20</v>
      </c>
      <c r="E56" s="7" t="s">
        <v>16</v>
      </c>
      <c r="F56" s="7">
        <v>1</v>
      </c>
      <c r="G56" s="8"/>
      <c r="H56" s="16">
        <f t="shared" si="0"/>
        <v>0</v>
      </c>
      <c r="I56" s="2"/>
    </row>
    <row r="57" spans="1:9" ht="30">
      <c r="A57" s="7">
        <v>5</v>
      </c>
      <c r="B57" s="6" t="s">
        <v>17</v>
      </c>
      <c r="C57" s="6"/>
      <c r="D57" s="6" t="s">
        <v>99</v>
      </c>
      <c r="E57" s="7" t="s">
        <v>16</v>
      </c>
      <c r="F57" s="7">
        <v>1</v>
      </c>
      <c r="G57" s="8"/>
      <c r="H57" s="16">
        <f t="shared" ref="H57" si="1">F57*G57</f>
        <v>0</v>
      </c>
      <c r="I57" s="2"/>
    </row>
    <row r="58" spans="1:9">
      <c r="A58" s="7">
        <v>6</v>
      </c>
      <c r="B58" s="6" t="s">
        <v>17</v>
      </c>
      <c r="C58" s="6"/>
      <c r="D58" s="6" t="s">
        <v>100</v>
      </c>
      <c r="E58" s="7" t="s">
        <v>16</v>
      </c>
      <c r="F58" s="7">
        <v>1</v>
      </c>
      <c r="G58" s="8"/>
      <c r="H58" s="16">
        <f t="shared" si="0"/>
        <v>0</v>
      </c>
      <c r="I58" s="2"/>
    </row>
    <row r="59" spans="1:9">
      <c r="A59" s="7">
        <v>7</v>
      </c>
      <c r="B59" s="6" t="s">
        <v>101</v>
      </c>
      <c r="C59" s="6"/>
      <c r="D59" s="6" t="s">
        <v>18</v>
      </c>
      <c r="E59" s="7"/>
      <c r="F59" s="7"/>
      <c r="G59" s="8"/>
      <c r="H59" s="16"/>
      <c r="I59" s="2"/>
    </row>
    <row r="60" spans="1:9">
      <c r="A60" s="7">
        <v>8</v>
      </c>
      <c r="B60" s="6" t="s">
        <v>102</v>
      </c>
      <c r="C60" s="6"/>
      <c r="D60" s="6" t="s">
        <v>18</v>
      </c>
      <c r="E60" s="7" t="s">
        <v>16</v>
      </c>
      <c r="F60" s="7">
        <v>1</v>
      </c>
      <c r="G60" s="8"/>
      <c r="H60" s="16">
        <f t="shared" si="0"/>
        <v>0</v>
      </c>
      <c r="I60" s="2"/>
    </row>
    <row r="61" spans="1:9">
      <c r="A61" s="7">
        <v>9</v>
      </c>
      <c r="B61" s="6" t="s">
        <v>102</v>
      </c>
      <c r="C61" s="6"/>
      <c r="D61" s="6" t="s">
        <v>20</v>
      </c>
      <c r="E61" s="7" t="s">
        <v>16</v>
      </c>
      <c r="F61" s="7">
        <v>1</v>
      </c>
      <c r="G61" s="8"/>
      <c r="H61" s="16">
        <f t="shared" si="0"/>
        <v>0</v>
      </c>
      <c r="I61" s="2"/>
    </row>
    <row r="62" spans="1:9">
      <c r="A62" s="7">
        <v>10</v>
      </c>
      <c r="B62" s="6" t="s">
        <v>102</v>
      </c>
      <c r="C62" s="6"/>
      <c r="D62" s="6" t="s">
        <v>100</v>
      </c>
      <c r="E62" s="7" t="s">
        <v>16</v>
      </c>
      <c r="F62" s="7">
        <v>1</v>
      </c>
      <c r="G62" s="8"/>
      <c r="H62" s="16">
        <f t="shared" ref="H62:H68" si="2">F62*G62</f>
        <v>0</v>
      </c>
    </row>
    <row r="63" spans="1:9" ht="17.25" customHeight="1">
      <c r="A63" s="7">
        <v>11</v>
      </c>
      <c r="B63" s="6" t="s">
        <v>103</v>
      </c>
      <c r="C63" s="10"/>
      <c r="D63" s="10" t="s">
        <v>104</v>
      </c>
      <c r="E63" s="7" t="s">
        <v>16</v>
      </c>
      <c r="F63" s="7">
        <v>1</v>
      </c>
      <c r="G63" s="8"/>
      <c r="H63" s="16">
        <f t="shared" si="2"/>
        <v>0</v>
      </c>
    </row>
    <row r="64" spans="1:9">
      <c r="A64" s="7">
        <v>12</v>
      </c>
      <c r="B64" s="6" t="s">
        <v>103</v>
      </c>
      <c r="C64" s="6"/>
      <c r="D64" s="6" t="s">
        <v>20</v>
      </c>
      <c r="E64" s="7" t="s">
        <v>16</v>
      </c>
      <c r="F64" s="7">
        <v>1</v>
      </c>
      <c r="G64" s="8"/>
      <c r="H64" s="16">
        <f t="shared" si="2"/>
        <v>0</v>
      </c>
    </row>
    <row r="65" spans="1:9">
      <c r="A65" s="7">
        <v>13</v>
      </c>
      <c r="B65" s="6" t="s">
        <v>103</v>
      </c>
      <c r="C65" s="6"/>
      <c r="D65" s="6" t="s">
        <v>100</v>
      </c>
      <c r="E65" s="7" t="s">
        <v>16</v>
      </c>
      <c r="F65" s="7">
        <v>1</v>
      </c>
      <c r="G65" s="8"/>
      <c r="H65" s="16">
        <f t="shared" si="2"/>
        <v>0</v>
      </c>
    </row>
    <row r="66" spans="1:9">
      <c r="A66" s="7">
        <v>14</v>
      </c>
      <c r="B66" s="6" t="s">
        <v>105</v>
      </c>
      <c r="C66" s="6"/>
      <c r="D66" s="6" t="s">
        <v>20</v>
      </c>
      <c r="E66" s="7" t="s">
        <v>16</v>
      </c>
      <c r="F66" s="7">
        <v>1</v>
      </c>
      <c r="G66" s="8"/>
      <c r="H66" s="16">
        <f t="shared" si="2"/>
        <v>0</v>
      </c>
    </row>
    <row r="67" spans="1:9">
      <c r="A67" s="7">
        <v>15</v>
      </c>
      <c r="B67" s="6" t="s">
        <v>106</v>
      </c>
      <c r="C67" s="6"/>
      <c r="D67" s="6" t="s">
        <v>20</v>
      </c>
      <c r="E67" s="7" t="s">
        <v>16</v>
      </c>
      <c r="F67" s="7">
        <v>1</v>
      </c>
      <c r="G67" s="8"/>
      <c r="H67" s="16">
        <f t="shared" si="2"/>
        <v>0</v>
      </c>
    </row>
    <row r="68" spans="1:9">
      <c r="A68" s="7">
        <v>16</v>
      </c>
      <c r="B68" s="6" t="s">
        <v>107</v>
      </c>
      <c r="C68" s="6"/>
      <c r="D68" s="6" t="s">
        <v>20</v>
      </c>
      <c r="E68" s="7" t="s">
        <v>16</v>
      </c>
      <c r="F68" s="7">
        <v>1</v>
      </c>
      <c r="G68" s="8"/>
      <c r="H68" s="16">
        <f t="shared" si="2"/>
        <v>0</v>
      </c>
    </row>
    <row r="69" spans="1:9">
      <c r="A69" s="29" t="s">
        <v>108</v>
      </c>
      <c r="B69" s="30"/>
      <c r="C69" s="30"/>
      <c r="D69" s="30"/>
      <c r="E69" s="30"/>
      <c r="F69" s="30"/>
      <c r="G69" s="30"/>
      <c r="H69" s="17">
        <f>SUM(H70:H77)</f>
        <v>0</v>
      </c>
      <c r="I69" s="2"/>
    </row>
    <row r="70" spans="1:9">
      <c r="A70" s="13">
        <v>17</v>
      </c>
      <c r="B70" s="6" t="s">
        <v>14</v>
      </c>
      <c r="C70" s="6"/>
      <c r="D70" s="6" t="s">
        <v>109</v>
      </c>
      <c r="E70" s="7" t="s">
        <v>16</v>
      </c>
      <c r="F70" s="7">
        <v>1</v>
      </c>
      <c r="G70" s="8"/>
      <c r="H70" s="16">
        <f t="shared" ref="H70:H77" si="3">F70*G70</f>
        <v>0</v>
      </c>
    </row>
    <row r="71" spans="1:9">
      <c r="A71" s="13">
        <v>18</v>
      </c>
      <c r="B71" s="6" t="s">
        <v>17</v>
      </c>
      <c r="C71" s="6"/>
      <c r="D71" s="6" t="s">
        <v>110</v>
      </c>
      <c r="E71" s="7" t="s">
        <v>16</v>
      </c>
      <c r="F71" s="7">
        <v>1</v>
      </c>
      <c r="G71" s="8"/>
      <c r="H71" s="16">
        <f t="shared" si="3"/>
        <v>0</v>
      </c>
    </row>
    <row r="72" spans="1:9">
      <c r="A72" s="13">
        <v>19</v>
      </c>
      <c r="B72" s="6" t="s">
        <v>17</v>
      </c>
      <c r="C72" s="6"/>
      <c r="D72" s="6" t="s">
        <v>110</v>
      </c>
      <c r="E72" s="7" t="s">
        <v>16</v>
      </c>
      <c r="F72" s="7">
        <v>1</v>
      </c>
      <c r="G72" s="8"/>
      <c r="H72" s="16">
        <f t="shared" si="3"/>
        <v>0</v>
      </c>
    </row>
    <row r="73" spans="1:9">
      <c r="A73" s="13">
        <v>20</v>
      </c>
      <c r="B73" s="6" t="s">
        <v>17</v>
      </c>
      <c r="C73" s="6"/>
      <c r="D73" s="6" t="s">
        <v>111</v>
      </c>
      <c r="E73" s="7" t="s">
        <v>16</v>
      </c>
      <c r="F73" s="7">
        <v>1</v>
      </c>
      <c r="G73" s="8"/>
      <c r="H73" s="16">
        <f t="shared" si="3"/>
        <v>0</v>
      </c>
    </row>
    <row r="74" spans="1:9">
      <c r="A74" s="13">
        <v>21</v>
      </c>
      <c r="B74" s="6" t="s">
        <v>102</v>
      </c>
      <c r="C74" s="6"/>
      <c r="D74" s="6" t="s">
        <v>110</v>
      </c>
      <c r="E74" s="7" t="s">
        <v>16</v>
      </c>
      <c r="F74" s="7">
        <v>1</v>
      </c>
      <c r="G74" s="8"/>
      <c r="H74" s="16">
        <f t="shared" si="3"/>
        <v>0</v>
      </c>
    </row>
    <row r="75" spans="1:9">
      <c r="A75" s="13">
        <v>22</v>
      </c>
      <c r="B75" s="6" t="s">
        <v>102</v>
      </c>
      <c r="C75" s="6"/>
      <c r="D75" s="6" t="s">
        <v>111</v>
      </c>
      <c r="E75" s="7" t="s">
        <v>16</v>
      </c>
      <c r="F75" s="7">
        <v>1</v>
      </c>
      <c r="G75" s="8"/>
      <c r="H75" s="16">
        <f t="shared" si="3"/>
        <v>0</v>
      </c>
    </row>
    <row r="76" spans="1:9">
      <c r="A76" s="13">
        <v>23</v>
      </c>
      <c r="B76" s="6" t="s">
        <v>103</v>
      </c>
      <c r="C76" s="10"/>
      <c r="D76" s="10" t="s">
        <v>112</v>
      </c>
      <c r="E76" s="7" t="s">
        <v>16</v>
      </c>
      <c r="F76" s="7">
        <v>1</v>
      </c>
      <c r="G76" s="8"/>
      <c r="H76" s="16">
        <f t="shared" si="3"/>
        <v>0</v>
      </c>
    </row>
    <row r="77" spans="1:9">
      <c r="A77" s="13">
        <v>24</v>
      </c>
      <c r="B77" s="6" t="s">
        <v>103</v>
      </c>
      <c r="C77" s="6"/>
      <c r="D77" s="6" t="s">
        <v>111</v>
      </c>
      <c r="E77" s="7" t="s">
        <v>16</v>
      </c>
      <c r="F77" s="7">
        <v>1</v>
      </c>
      <c r="G77" s="8"/>
      <c r="H77" s="16">
        <f t="shared" si="3"/>
        <v>0</v>
      </c>
    </row>
    <row r="78" spans="1:9">
      <c r="A78" s="29" t="s">
        <v>113</v>
      </c>
      <c r="B78" s="30"/>
      <c r="C78" s="30"/>
      <c r="D78" s="30"/>
      <c r="E78" s="30"/>
      <c r="F78" s="30"/>
      <c r="G78" s="30"/>
      <c r="H78" s="17">
        <f>SUM(H79:H81)</f>
        <v>0</v>
      </c>
      <c r="I78" s="2"/>
    </row>
    <row r="79" spans="1:9">
      <c r="A79" s="13">
        <v>25</v>
      </c>
      <c r="B79" s="6" t="s">
        <v>114</v>
      </c>
      <c r="C79" s="6"/>
      <c r="D79" s="11"/>
      <c r="E79" s="7" t="s">
        <v>16</v>
      </c>
      <c r="F79" s="7">
        <v>1</v>
      </c>
      <c r="G79" s="8"/>
      <c r="H79" s="16">
        <f t="shared" ref="H79" si="4">F79*G79</f>
        <v>0</v>
      </c>
    </row>
    <row r="80" spans="1:9">
      <c r="A80" s="13">
        <v>26</v>
      </c>
      <c r="B80" s="6" t="s">
        <v>115</v>
      </c>
      <c r="C80" s="6"/>
      <c r="D80" s="11"/>
      <c r="E80" s="7" t="s">
        <v>16</v>
      </c>
      <c r="F80" s="7">
        <v>1</v>
      </c>
      <c r="G80" s="8"/>
      <c r="H80" s="16">
        <f t="shared" ref="H80" si="5">F80*G80</f>
        <v>0</v>
      </c>
    </row>
    <row r="81" spans="1:9">
      <c r="A81" s="13">
        <v>27</v>
      </c>
      <c r="B81" s="6" t="s">
        <v>116</v>
      </c>
      <c r="C81" s="6"/>
      <c r="D81" s="11"/>
      <c r="E81" s="7" t="s">
        <v>16</v>
      </c>
      <c r="F81" s="7">
        <v>1</v>
      </c>
      <c r="G81" s="8"/>
      <c r="H81" s="16">
        <f t="shared" ref="H81" si="6">F81*G81</f>
        <v>0</v>
      </c>
    </row>
    <row r="82" spans="1:9" ht="18.75">
      <c r="A82" s="26" t="s">
        <v>117</v>
      </c>
      <c r="B82" s="27"/>
      <c r="C82" s="27"/>
      <c r="D82" s="27"/>
      <c r="E82" s="27"/>
      <c r="F82" s="27"/>
      <c r="G82" s="12" t="s">
        <v>118</v>
      </c>
      <c r="H82" s="15">
        <f>H78+H69+H6</f>
        <v>0</v>
      </c>
    </row>
    <row r="83" spans="1:9">
      <c r="G83" s="4"/>
      <c r="H83" s="5"/>
      <c r="I83" s="4"/>
    </row>
    <row r="84" spans="1:9">
      <c r="G84" s="4"/>
      <c r="H84" s="5"/>
      <c r="I84" s="4"/>
    </row>
    <row r="85" spans="1:9" ht="18.75">
      <c r="A85" s="28" t="s">
        <v>119</v>
      </c>
      <c r="B85" s="28"/>
      <c r="C85" s="28"/>
      <c r="D85" s="28"/>
      <c r="E85" s="28"/>
      <c r="F85" s="28"/>
      <c r="G85" s="28"/>
      <c r="H85" s="28"/>
    </row>
    <row r="86" spans="1:9">
      <c r="A86" s="29" t="s">
        <v>120</v>
      </c>
      <c r="B86" s="30"/>
      <c r="C86" s="30"/>
      <c r="D86" s="30"/>
      <c r="E86" s="30"/>
      <c r="F86" s="30"/>
      <c r="G86" s="30"/>
      <c r="H86" s="17">
        <f>SUM(H87)</f>
        <v>0</v>
      </c>
    </row>
    <row r="87" spans="1:9">
      <c r="A87" s="13">
        <v>1</v>
      </c>
      <c r="B87" s="6" t="s">
        <v>120</v>
      </c>
      <c r="C87" s="6"/>
      <c r="D87" s="11"/>
      <c r="E87" s="7" t="s">
        <v>121</v>
      </c>
      <c r="F87" s="7">
        <v>104</v>
      </c>
      <c r="G87" s="8"/>
      <c r="H87" s="16">
        <f>F87*G87</f>
        <v>0</v>
      </c>
    </row>
    <row r="88" spans="1:9" ht="18.75">
      <c r="A88" s="26" t="s">
        <v>122</v>
      </c>
      <c r="B88" s="27"/>
      <c r="C88" s="27"/>
      <c r="D88" s="27"/>
      <c r="E88" s="27"/>
      <c r="F88" s="27"/>
      <c r="G88" s="12" t="s">
        <v>118</v>
      </c>
      <c r="H88" s="15">
        <f>H86+H72+H9</f>
        <v>0</v>
      </c>
    </row>
    <row r="91" spans="1:9" ht="18.75">
      <c r="A91" s="26" t="s">
        <v>123</v>
      </c>
      <c r="B91" s="27"/>
      <c r="C91" s="27"/>
      <c r="D91" s="27"/>
      <c r="E91" s="27"/>
      <c r="F91" s="27"/>
      <c r="G91" s="12" t="s">
        <v>118</v>
      </c>
      <c r="H91" s="15">
        <f>H82+H88</f>
        <v>0</v>
      </c>
    </row>
  </sheetData>
  <mergeCells count="9">
    <mergeCell ref="A88:F88"/>
    <mergeCell ref="A91:F91"/>
    <mergeCell ref="A4:H4"/>
    <mergeCell ref="A85:H85"/>
    <mergeCell ref="A82:F82"/>
    <mergeCell ref="A78:G78"/>
    <mergeCell ref="A69:G69"/>
    <mergeCell ref="A6:G6"/>
    <mergeCell ref="A86:G86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8" ma:contentTypeDescription="Vytvoří nový dokument" ma:contentTypeScope="" ma:versionID="8351c14ca1369daa0fec5706994b20ee">
  <xsd:schema xmlns:xsd="http://www.w3.org/2001/XMLSchema" xmlns:xs="http://www.w3.org/2001/XMLSchema" xmlns:p="http://schemas.microsoft.com/office/2006/metadata/properties" xmlns:ns2="14d87ee8-dabd-4110-9a84-8bff7c3c900d" targetNamespace="http://schemas.microsoft.com/office/2006/metadata/properties" ma:root="true" ma:fieldsID="72b24def415cb1378425fefb6b43a30a" ns2:_="">
    <xsd:import namespace="14d87ee8-dabd-4110-9a84-8bff7c3c900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4741E6-92FE-4CEA-BDD9-1B337F597638}"/>
</file>

<file path=customXml/itemProps2.xml><?xml version="1.0" encoding="utf-8"?>
<ds:datastoreItem xmlns:ds="http://schemas.openxmlformats.org/officeDocument/2006/customXml" ds:itemID="{02AB2A94-6E55-4C0F-81B3-54D45E50134E}"/>
</file>

<file path=customXml/itemProps3.xml><?xml version="1.0" encoding="utf-8"?>
<ds:datastoreItem xmlns:ds="http://schemas.openxmlformats.org/officeDocument/2006/customXml" ds:itemID="{063F8208-96A3-45FC-80B2-F94D9D3ACC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Radim Chrástek, Ing.</dc:creator>
  <cp:keywords/>
  <dc:description/>
  <cp:lastModifiedBy>Ing. Hana Sušková</cp:lastModifiedBy>
  <cp:revision/>
  <dcterms:created xsi:type="dcterms:W3CDTF">2019-03-26T18:18:13Z</dcterms:created>
  <dcterms:modified xsi:type="dcterms:W3CDTF">2023-10-23T09:14:30Z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</Properties>
</file>