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885" windowHeight="18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'List1'!$A:$H</definedName>
  </definedNames>
  <calcPr fullCalcOnLoad="1"/>
</workbook>
</file>

<file path=xl/comments1.xml><?xml version="1.0" encoding="utf-8"?>
<comments xmlns="http://schemas.openxmlformats.org/spreadsheetml/2006/main">
  <authors>
    <author>JURA</author>
  </authors>
  <commentList>
    <comment ref="A1" authorId="0">
      <text>
        <r>
          <rPr>
            <sz val="8"/>
            <rFont val="Tahoma"/>
            <family val="2"/>
          </rPr>
          <t xml:space="preserve">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</t>
        </r>
      </text>
    </comment>
  </commentList>
</comments>
</file>

<file path=xl/sharedStrings.xml><?xml version="1.0" encoding="utf-8"?>
<sst xmlns="http://schemas.openxmlformats.org/spreadsheetml/2006/main" count="1966" uniqueCount="1258">
  <si>
    <t>S O U H R N   N Á K L A D Ů</t>
  </si>
  <si>
    <t/>
  </si>
  <si>
    <t>Oddíl</t>
  </si>
  <si>
    <t>REVIZE</t>
  </si>
  <si>
    <t>Sazebník:</t>
  </si>
  <si>
    <t>VC-7/222/89 VYCHOZI REVIZE</t>
  </si>
  <si>
    <t>P.č.</t>
  </si>
  <si>
    <t>Ceník.č.</t>
  </si>
  <si>
    <t>Popis položky</t>
  </si>
  <si>
    <t xml:space="preserve"> </t>
  </si>
  <si>
    <t>měr.j.</t>
  </si>
  <si>
    <t>výměra</t>
  </si>
  <si>
    <t>Kč/mj</t>
  </si>
  <si>
    <t>Cena Kč</t>
  </si>
  <si>
    <t>0001</t>
  </si>
  <si>
    <t>Vychozi revize elektroinstalace</t>
  </si>
  <si>
    <t>hod</t>
  </si>
  <si>
    <t>Spoluprace s reviznim technikem</t>
  </si>
  <si>
    <t>------------</t>
  </si>
  <si>
    <t>SOUČET</t>
  </si>
  <si>
    <t xml:space="preserve">PSV SILNOPROUD </t>
  </si>
  <si>
    <t>VC 7/155-M M21 Elektromontaze</t>
  </si>
  <si>
    <t>Min/mj</t>
  </si>
  <si>
    <t>Celkem Min</t>
  </si>
  <si>
    <t>m</t>
  </si>
  <si>
    <t>0007</t>
  </si>
  <si>
    <t>2100103012</t>
  </si>
  <si>
    <t>kus</t>
  </si>
  <si>
    <t>0008</t>
  </si>
  <si>
    <t>210010321</t>
  </si>
  <si>
    <t>kg</t>
  </si>
  <si>
    <t>210100001</t>
  </si>
  <si>
    <t>Ukonceni vodicu v rozv do 2,5mm2</t>
  </si>
  <si>
    <t>0018</t>
  </si>
  <si>
    <t>0027</t>
  </si>
  <si>
    <t>210220321</t>
  </si>
  <si>
    <t>211010010</t>
  </si>
  <si>
    <t>Hmozdinka HM 8</t>
  </si>
  <si>
    <t>Časový fond položek [ minut ]</t>
  </si>
  <si>
    <t>0031</t>
  </si>
  <si>
    <t>Časový fond položek [ hodin ]</t>
  </si>
  <si>
    <t>Kč/h</t>
  </si>
  <si>
    <t xml:space="preserve">SPECIF.PSV SILNOPROUD </t>
  </si>
  <si>
    <t>Cenik materialu</t>
  </si>
  <si>
    <t>0038</t>
  </si>
  <si>
    <t>34571518</t>
  </si>
  <si>
    <t>0039</t>
  </si>
  <si>
    <t>34571561</t>
  </si>
  <si>
    <t>35442071</t>
  </si>
  <si>
    <t>Paska Cu uzemnov  20x500x0,5/    B</t>
  </si>
  <si>
    <t>35442150</t>
  </si>
  <si>
    <t>Svorka uzemnovaci 32x29x2mm      B</t>
  </si>
  <si>
    <t>56227008</t>
  </si>
  <si>
    <t>Hmozdinka 8                      B</t>
  </si>
  <si>
    <t>58541113</t>
  </si>
  <si>
    <t>Sadra                            B</t>
  </si>
  <si>
    <t>2108001050</t>
  </si>
  <si>
    <t>2108001062</t>
  </si>
  <si>
    <t xml:space="preserve">SPECIF.PSV KABELY     </t>
  </si>
  <si>
    <t>34111030</t>
  </si>
  <si>
    <t>34111038</t>
  </si>
  <si>
    <t xml:space="preserve">SPECIF.PSV KOMPLETACE </t>
  </si>
  <si>
    <t xml:space="preserve">HL.III-HZS </t>
  </si>
  <si>
    <t>Pravidla M FCU c. 5043\5.1\90</t>
  </si>
  <si>
    <t>50435102</t>
  </si>
  <si>
    <t>Koordinace prace s investorem</t>
  </si>
  <si>
    <t>50435103</t>
  </si>
  <si>
    <t>Koordinace prace s jinymi profesemi</t>
  </si>
  <si>
    <t>50435109</t>
  </si>
  <si>
    <t>CENA MONTÁž.PRACÍ</t>
  </si>
  <si>
    <t>CENA SPECIFIKACÍ</t>
  </si>
  <si>
    <t>ZKOUŠKY A REVIZE</t>
  </si>
  <si>
    <t>R E K A P I T U L A C E   N Á K L A D Ů</t>
  </si>
  <si>
    <t>ZÁKL. BEZ DPH</t>
  </si>
  <si>
    <t>HL.III ZÁKLADNÍ CENA CELKEM</t>
  </si>
  <si>
    <t xml:space="preserve">PSV KABELY          </t>
  </si>
  <si>
    <t xml:space="preserve">PSV KOMPLETACE       </t>
  </si>
  <si>
    <t xml:space="preserve">PSV KABELY        </t>
  </si>
  <si>
    <t xml:space="preserve">PSV KOMPLETACE        </t>
  </si>
  <si>
    <t xml:space="preserve">Krabice přístrojová </t>
  </si>
  <si>
    <t>Krabice 68 odboc vcet zap</t>
  </si>
  <si>
    <t>Kabel CYKY 3Ox1,5 mm2-           B</t>
  </si>
  <si>
    <t>Kabel CYKY 3Jx2,5 mm2-           B</t>
  </si>
  <si>
    <t>0002</t>
  </si>
  <si>
    <t>0006</t>
  </si>
  <si>
    <t>0015</t>
  </si>
  <si>
    <t>0051</t>
  </si>
  <si>
    <t>0078</t>
  </si>
  <si>
    <t>34536398</t>
  </si>
  <si>
    <t>Svorka na potrubi    Cu pas</t>
  </si>
  <si>
    <t>50435104</t>
  </si>
  <si>
    <t>Dokumentace skutečného provedení</t>
  </si>
  <si>
    <t>211190003</t>
  </si>
  <si>
    <t>211190004</t>
  </si>
  <si>
    <t>0009</t>
  </si>
  <si>
    <t>0046</t>
  </si>
  <si>
    <t>0047</t>
  </si>
  <si>
    <t>34571537</t>
  </si>
  <si>
    <t>Svorkovnice do odbočné krabice</t>
  </si>
  <si>
    <t>Vykroužení otvoru pro krabici</t>
  </si>
  <si>
    <t>ks</t>
  </si>
  <si>
    <t>D1.4.4. Zařízení silnoproudé elektrotechniky</t>
  </si>
  <si>
    <t>Krabice přístrojová</t>
  </si>
  <si>
    <t>210110084</t>
  </si>
  <si>
    <t>34536399</t>
  </si>
  <si>
    <t>38010001</t>
  </si>
  <si>
    <t>38010003</t>
  </si>
  <si>
    <t>50435105</t>
  </si>
  <si>
    <t>35714510</t>
  </si>
  <si>
    <t>Komplexni vyzkouseni-oziveni</t>
  </si>
  <si>
    <t>210010066</t>
  </si>
  <si>
    <t>0010</t>
  </si>
  <si>
    <t>34571128</t>
  </si>
  <si>
    <t>607512537</t>
  </si>
  <si>
    <t>210800549</t>
  </si>
  <si>
    <t>Vodic CY 16 ul pevne</t>
  </si>
  <si>
    <t>34140968</t>
  </si>
  <si>
    <t>Vodic CY 16 mm2 zelenozluty-     B</t>
  </si>
  <si>
    <t>210800547</t>
  </si>
  <si>
    <t>Vodic CY 6 mm2 zelenozluty-      B</t>
  </si>
  <si>
    <t>34140966</t>
  </si>
  <si>
    <t>2101110211</t>
  </si>
  <si>
    <t>Zasuvka jednoducha 2p+Z do vlhka</t>
  </si>
  <si>
    <t>34551476</t>
  </si>
  <si>
    <t>Zasuvka jednoducha IP44     B</t>
  </si>
  <si>
    <t>Vodic CY 6 ul pevne</t>
  </si>
  <si>
    <t>0072</t>
  </si>
  <si>
    <t>0086</t>
  </si>
  <si>
    <t>0087</t>
  </si>
  <si>
    <t>Ukonceni vodicu v rozv do 6 mm2</t>
  </si>
  <si>
    <t>Ukonceni vodicu v rozv do 16 mm3</t>
  </si>
  <si>
    <t>210100004</t>
  </si>
  <si>
    <t>0003</t>
  </si>
  <si>
    <t>0004</t>
  </si>
  <si>
    <t>0005</t>
  </si>
  <si>
    <t>0016</t>
  </si>
  <si>
    <t>0017</t>
  </si>
  <si>
    <t>0024</t>
  </si>
  <si>
    <t>0028</t>
  </si>
  <si>
    <t>0029</t>
  </si>
  <si>
    <t>0030</t>
  </si>
  <si>
    <t>0032</t>
  </si>
  <si>
    <t>0037</t>
  </si>
  <si>
    <t>0041</t>
  </si>
  <si>
    <t>0079</t>
  </si>
  <si>
    <t>0080</t>
  </si>
  <si>
    <t>0084</t>
  </si>
  <si>
    <t>0062</t>
  </si>
  <si>
    <t>34111077</t>
  </si>
  <si>
    <t>0058</t>
  </si>
  <si>
    <t>210110082</t>
  </si>
  <si>
    <t>210110085</t>
  </si>
  <si>
    <t>34536396</t>
  </si>
  <si>
    <t>210100003</t>
  </si>
  <si>
    <t>210100002</t>
  </si>
  <si>
    <t>Ukonceni vodicu v rozv do 10 mm3</t>
  </si>
  <si>
    <t>210100005</t>
  </si>
  <si>
    <t>Ukonceni vodicu v rozv do 4 mm2</t>
  </si>
  <si>
    <t>0083</t>
  </si>
  <si>
    <t>210140431</t>
  </si>
  <si>
    <t>Tlacitko STOP kuchyně</t>
  </si>
  <si>
    <t>35813551</t>
  </si>
  <si>
    <t>0011</t>
  </si>
  <si>
    <t>0012</t>
  </si>
  <si>
    <t>0013</t>
  </si>
  <si>
    <t>0014</t>
  </si>
  <si>
    <t>0019</t>
  </si>
  <si>
    <t>0020</t>
  </si>
  <si>
    <t>0021</t>
  </si>
  <si>
    <t>0022</t>
  </si>
  <si>
    <t>0023</t>
  </si>
  <si>
    <t>0025</t>
  </si>
  <si>
    <t>0035</t>
  </si>
  <si>
    <t>0036</t>
  </si>
  <si>
    <t>0045</t>
  </si>
  <si>
    <t>0050</t>
  </si>
  <si>
    <t>0052</t>
  </si>
  <si>
    <t>0055</t>
  </si>
  <si>
    <t>0057</t>
  </si>
  <si>
    <t>0063</t>
  </si>
  <si>
    <t>0065</t>
  </si>
  <si>
    <t>0067</t>
  </si>
  <si>
    <t>0068</t>
  </si>
  <si>
    <t>0069</t>
  </si>
  <si>
    <t>0071</t>
  </si>
  <si>
    <t>0082</t>
  </si>
  <si>
    <t>0085</t>
  </si>
  <si>
    <t>0088</t>
  </si>
  <si>
    <t>0089</t>
  </si>
  <si>
    <t>0090</t>
  </si>
  <si>
    <t>Vypínač jednofázový 16A, 230V, IP44</t>
  </si>
  <si>
    <t>210110081</t>
  </si>
  <si>
    <t>34536395</t>
  </si>
  <si>
    <t>Zapojeni VZT</t>
  </si>
  <si>
    <t>210020308</t>
  </si>
  <si>
    <t>34571825</t>
  </si>
  <si>
    <t>211190001</t>
  </si>
  <si>
    <t>210192551</t>
  </si>
  <si>
    <t>Svorkovnice HOP</t>
  </si>
  <si>
    <t>34562775</t>
  </si>
  <si>
    <t>Svorkovnice HOP        B</t>
  </si>
  <si>
    <t>0104</t>
  </si>
  <si>
    <t>210110041</t>
  </si>
  <si>
    <t>Spinac zapusteny jednopol</t>
  </si>
  <si>
    <t>0105</t>
  </si>
  <si>
    <t>210110043</t>
  </si>
  <si>
    <t>Spinac zapusteny seriovy</t>
  </si>
  <si>
    <t>0106</t>
  </si>
  <si>
    <t>210110045</t>
  </si>
  <si>
    <t>Spinac zapusteny stridavy</t>
  </si>
  <si>
    <t>0125</t>
  </si>
  <si>
    <t>34535850</t>
  </si>
  <si>
    <t>Kryt jednoduchy B                B</t>
  </si>
  <si>
    <t>0126</t>
  </si>
  <si>
    <t>34535851</t>
  </si>
  <si>
    <t>Kryt dvojity    B                B</t>
  </si>
  <si>
    <t>0128</t>
  </si>
  <si>
    <t>34535853</t>
  </si>
  <si>
    <t>Ramecek jednonasobny bílá         B</t>
  </si>
  <si>
    <t>0129</t>
  </si>
  <si>
    <t>34535854</t>
  </si>
  <si>
    <t>Ramecek dvojnasobny B            B</t>
  </si>
  <si>
    <t>0130</t>
  </si>
  <si>
    <t>34535856</t>
  </si>
  <si>
    <t>Ramecek ctyrnasobny B            B</t>
  </si>
  <si>
    <t>0131</t>
  </si>
  <si>
    <t>34535860</t>
  </si>
  <si>
    <t>Spinac strojek c.1               B</t>
  </si>
  <si>
    <t>0132</t>
  </si>
  <si>
    <t>34535862</t>
  </si>
  <si>
    <t>Spinac strojek c.5               B</t>
  </si>
  <si>
    <t>0133</t>
  </si>
  <si>
    <t>34535863</t>
  </si>
  <si>
    <t>Spinac strojek c.6               B</t>
  </si>
  <si>
    <t>0119</t>
  </si>
  <si>
    <t>2111300011</t>
  </si>
  <si>
    <t>35826002</t>
  </si>
  <si>
    <t>Pohybove cidlo  180°             A</t>
  </si>
  <si>
    <t>0108</t>
  </si>
  <si>
    <t>2101100211</t>
  </si>
  <si>
    <t>Spinac jednopólovýdo vlhka</t>
  </si>
  <si>
    <t>0109</t>
  </si>
  <si>
    <t>2101100061</t>
  </si>
  <si>
    <t>Spinac stridavy do vlhka</t>
  </si>
  <si>
    <t>0110</t>
  </si>
  <si>
    <t>2101100062</t>
  </si>
  <si>
    <t>Spinac sériový do vlhka</t>
  </si>
  <si>
    <t>0135</t>
  </si>
  <si>
    <t>34535690</t>
  </si>
  <si>
    <t>Spinac jednoplólový zap.IP44 vč. přísl.     B</t>
  </si>
  <si>
    <t>0136</t>
  </si>
  <si>
    <t>34535702</t>
  </si>
  <si>
    <t>Spinac stridavy zap.IP44 vč. přísl.     B</t>
  </si>
  <si>
    <t>0137</t>
  </si>
  <si>
    <t>34535703</t>
  </si>
  <si>
    <t>Spinac sériový zap.IP44 vč. přísl.     B</t>
  </si>
  <si>
    <t>0118</t>
  </si>
  <si>
    <t>210111104</t>
  </si>
  <si>
    <t>Zasuvka prum 16A/400V</t>
  </si>
  <si>
    <t>0146</t>
  </si>
  <si>
    <t>35811253</t>
  </si>
  <si>
    <t>Zasuvka 16A/400V                 A</t>
  </si>
  <si>
    <t>0113</t>
  </si>
  <si>
    <t>2101110110</t>
  </si>
  <si>
    <t>Zasuvka jednoducha zap 2p+Z</t>
  </si>
  <si>
    <t>0114</t>
  </si>
  <si>
    <t>2101110112</t>
  </si>
  <si>
    <t>Zasuvka dvojita zap 2p+Z</t>
  </si>
  <si>
    <t>0115</t>
  </si>
  <si>
    <t>2101110114</t>
  </si>
  <si>
    <t>Zasuvka jednoducha s PO zap 2p+Z</t>
  </si>
  <si>
    <t>0140</t>
  </si>
  <si>
    <t>34551441</t>
  </si>
  <si>
    <t>Zasuvka jednoducha bílá              B</t>
  </si>
  <si>
    <t>0141</t>
  </si>
  <si>
    <t>34551442</t>
  </si>
  <si>
    <t>Zasuvka jednoducha barva    B</t>
  </si>
  <si>
    <t>0142</t>
  </si>
  <si>
    <t>34551410</t>
  </si>
  <si>
    <t>Zasuvka dvojita B                B</t>
  </si>
  <si>
    <t>34551365</t>
  </si>
  <si>
    <t>Zasuvka jednoducha s PO barva       B</t>
  </si>
  <si>
    <t>0120</t>
  </si>
  <si>
    <t>Ovladac pom obv  1tlacitko-Al skrin</t>
  </si>
  <si>
    <t>210140430</t>
  </si>
  <si>
    <t>0148</t>
  </si>
  <si>
    <t xml:space="preserve">PSV SVITIDLA         </t>
  </si>
  <si>
    <t>0150</t>
  </si>
  <si>
    <t>211207012</t>
  </si>
  <si>
    <t>Svitidla montaz</t>
  </si>
  <si>
    <t>0151</t>
  </si>
  <si>
    <t>0152</t>
  </si>
  <si>
    <t>0153</t>
  </si>
  <si>
    <t xml:space="preserve">SPECIF.PSV SVITIDLA          </t>
  </si>
  <si>
    <t>0154</t>
  </si>
  <si>
    <t>34880210</t>
  </si>
  <si>
    <t>Svitidlo A dle vykresu katalog svitidel</t>
  </si>
  <si>
    <t>0155</t>
  </si>
  <si>
    <t>34880211</t>
  </si>
  <si>
    <t>0156</t>
  </si>
  <si>
    <t>34880212</t>
  </si>
  <si>
    <t>Svitidlo B dle vykresu katalog svitidel</t>
  </si>
  <si>
    <t>34880213</t>
  </si>
  <si>
    <t>0158</t>
  </si>
  <si>
    <t>34880214</t>
  </si>
  <si>
    <t>Svitidlo C dle vykresu katalog svitidel</t>
  </si>
  <si>
    <t>0159</t>
  </si>
  <si>
    <t>34880215</t>
  </si>
  <si>
    <t>Svitidlo D dle vykresu katalog svitidel</t>
  </si>
  <si>
    <t>0160</t>
  </si>
  <si>
    <t>34880216</t>
  </si>
  <si>
    <t>34880217</t>
  </si>
  <si>
    <t>34880218</t>
  </si>
  <si>
    <t>34880219</t>
  </si>
  <si>
    <t>Svitidlo N2 dle vykresu katalog svitidel</t>
  </si>
  <si>
    <t>0164</t>
  </si>
  <si>
    <t>34880220</t>
  </si>
  <si>
    <t>Svitidlo N3 dle vykresu katalog svitidel</t>
  </si>
  <si>
    <t>0165</t>
  </si>
  <si>
    <t>34880221</t>
  </si>
  <si>
    <t>Svitidlo N4 dle vykresu katalog svitidel</t>
  </si>
  <si>
    <t>34880222</t>
  </si>
  <si>
    <t>34880223</t>
  </si>
  <si>
    <t>0168</t>
  </si>
  <si>
    <t>0169</t>
  </si>
  <si>
    <t xml:space="preserve">POPLATEK                     </t>
  </si>
  <si>
    <t>0170</t>
  </si>
  <si>
    <t>Poplatek za ekologickou likvidaci</t>
  </si>
  <si>
    <t>svitidla</t>
  </si>
  <si>
    <t>0171</t>
  </si>
  <si>
    <t xml:space="preserve">PSV SVITIDLA      </t>
  </si>
  <si>
    <t>Svitidlo E dle vykresu lkatalog svitidel</t>
  </si>
  <si>
    <t>Svitidlo N1 dle vykresu katalog svitidel</t>
  </si>
  <si>
    <t>2108001052</t>
  </si>
  <si>
    <t>2108001150</t>
  </si>
  <si>
    <t>2108001160</t>
  </si>
  <si>
    <t>Kabel CYKY 5Jx2,5 ul pod omitkou</t>
  </si>
  <si>
    <t>34111032</t>
  </si>
  <si>
    <t>Kabel CYKY 3Jx1,5 mm2-           B</t>
  </si>
  <si>
    <t>34111090</t>
  </si>
  <si>
    <t>Kabel CYKY 5Jx1,5 mm2-           B</t>
  </si>
  <si>
    <t>34111094</t>
  </si>
  <si>
    <t>Kabel CYKY 5Jx2,5 mm2-           B</t>
  </si>
  <si>
    <t>210800550</t>
  </si>
  <si>
    <t>Vodic CY 25 ul pevne</t>
  </si>
  <si>
    <t>0099</t>
  </si>
  <si>
    <t>0100</t>
  </si>
  <si>
    <t>0102</t>
  </si>
  <si>
    <t>34140969</t>
  </si>
  <si>
    <t>Vodic CY 25 mm2 zelenozluty l.-  B</t>
  </si>
  <si>
    <t>0175</t>
  </si>
  <si>
    <t>210020661</t>
  </si>
  <si>
    <t>Konstrukce ocel. Jockl vseobecna</t>
  </si>
  <si>
    <t>210220101</t>
  </si>
  <si>
    <t>Vod svod FeZn d10,Al10,Cu8 +podpery</t>
  </si>
  <si>
    <t>0179</t>
  </si>
  <si>
    <t>2102203010</t>
  </si>
  <si>
    <t>Svorka hromosvodova SS</t>
  </si>
  <si>
    <t>0180</t>
  </si>
  <si>
    <t>2102203011</t>
  </si>
  <si>
    <t>Svorka hromosvodova SP 1</t>
  </si>
  <si>
    <t>2102203012</t>
  </si>
  <si>
    <t>Svorka hromosvodova SR 03</t>
  </si>
  <si>
    <t>2102203020</t>
  </si>
  <si>
    <t>Svorka hromosvodova SK</t>
  </si>
  <si>
    <t>0183</t>
  </si>
  <si>
    <t>0184</t>
  </si>
  <si>
    <t>2102203028</t>
  </si>
  <si>
    <t>Svorka hromosvodova ST</t>
  </si>
  <si>
    <t>0185</t>
  </si>
  <si>
    <t>0187</t>
  </si>
  <si>
    <t>210220401</t>
  </si>
  <si>
    <t>Stitek smalt,um hmota-oznac svodu</t>
  </si>
  <si>
    <t>0188</t>
  </si>
  <si>
    <t>210220431</t>
  </si>
  <si>
    <t>0189</t>
  </si>
  <si>
    <t>0190</t>
  </si>
  <si>
    <t>0191</t>
  </si>
  <si>
    <t xml:space="preserve">PSV HROMOSVOD  </t>
  </si>
  <si>
    <t>0193</t>
  </si>
  <si>
    <t>13230318</t>
  </si>
  <si>
    <t>Ocel.uhelnik 25x25x3 oc10 000    A</t>
  </si>
  <si>
    <t>0194</t>
  </si>
  <si>
    <t>15614225</t>
  </si>
  <si>
    <t>0195</t>
  </si>
  <si>
    <t>0196</t>
  </si>
  <si>
    <t>35412900</t>
  </si>
  <si>
    <t>Stitek c. ..pro oznac.svodu      B</t>
  </si>
  <si>
    <t>0197</t>
  </si>
  <si>
    <t>35441425</t>
  </si>
  <si>
    <t>0198</t>
  </si>
  <si>
    <t>0199</t>
  </si>
  <si>
    <t>35441875</t>
  </si>
  <si>
    <t>Svorka kriz SK vodic     d6-10mm B</t>
  </si>
  <si>
    <t>35441885</t>
  </si>
  <si>
    <t>Svorka spoj SS lano      d8-10mm B</t>
  </si>
  <si>
    <t>35441895</t>
  </si>
  <si>
    <t>Svorka pripoj SP1        d6-12mm B</t>
  </si>
  <si>
    <t>35441955</t>
  </si>
  <si>
    <t>Svorka vodov ST                  B</t>
  </si>
  <si>
    <t>35441996</t>
  </si>
  <si>
    <t>Svorka vodov SR 03   pasek/d6-12 B</t>
  </si>
  <si>
    <t>opatrena mosaznymi srouby</t>
  </si>
  <si>
    <t>ve funkci zkusebni svorky</t>
  </si>
  <si>
    <t xml:space="preserve">SPECIF.PSV HROMOSVOD  </t>
  </si>
  <si>
    <t>210110046</t>
  </si>
  <si>
    <t>Spinac zapusteny křížový</t>
  </si>
  <si>
    <t>34535864</t>
  </si>
  <si>
    <t>Spinac pristroj c.7              B</t>
  </si>
  <si>
    <t>35714511</t>
  </si>
  <si>
    <t>Rozvaděč RK</t>
  </si>
  <si>
    <t>35714512</t>
  </si>
  <si>
    <t>35714513</t>
  </si>
  <si>
    <t>210010322</t>
  </si>
  <si>
    <t>Krabice odbocna na povrchu</t>
  </si>
  <si>
    <t>0043</t>
  </si>
  <si>
    <t>34571562</t>
  </si>
  <si>
    <t>Krabice odboc.na povrchu     B</t>
  </si>
  <si>
    <t>Rozvaděč RG</t>
  </si>
  <si>
    <t>Vodic CY 10 ul pevne</t>
  </si>
  <si>
    <t>34140967</t>
  </si>
  <si>
    <t>Vodic CY 10 mm2 zelenozluty-     B</t>
  </si>
  <si>
    <t>210800548</t>
  </si>
  <si>
    <t>38010002</t>
  </si>
  <si>
    <t>0033</t>
  </si>
  <si>
    <t>0049</t>
  </si>
  <si>
    <t>0056</t>
  </si>
  <si>
    <t>0059</t>
  </si>
  <si>
    <t>0060</t>
  </si>
  <si>
    <t>0064</t>
  </si>
  <si>
    <t>0091</t>
  </si>
  <si>
    <t>0092</t>
  </si>
  <si>
    <t>0093</t>
  </si>
  <si>
    <t>0094</t>
  </si>
  <si>
    <t>0095</t>
  </si>
  <si>
    <t>0096</t>
  </si>
  <si>
    <t>0097</t>
  </si>
  <si>
    <t>0098</t>
  </si>
  <si>
    <t>0103</t>
  </si>
  <si>
    <t>0107</t>
  </si>
  <si>
    <t>0111</t>
  </si>
  <si>
    <t>0112</t>
  </si>
  <si>
    <t>0116</t>
  </si>
  <si>
    <t>0117</t>
  </si>
  <si>
    <t>0121</t>
  </si>
  <si>
    <t>0122</t>
  </si>
  <si>
    <t>0123</t>
  </si>
  <si>
    <t>0124</t>
  </si>
  <si>
    <t>0127</t>
  </si>
  <si>
    <t>0134</t>
  </si>
  <si>
    <t>0138</t>
  </si>
  <si>
    <t>0139</t>
  </si>
  <si>
    <t>0144</t>
  </si>
  <si>
    <t>0145</t>
  </si>
  <si>
    <t>0149</t>
  </si>
  <si>
    <t>0173</t>
  </si>
  <si>
    <t>0174</t>
  </si>
  <si>
    <t>35813550</t>
  </si>
  <si>
    <t>SO 01 Multifunkční dům</t>
  </si>
  <si>
    <t>Vychozi revize bleskosvodu</t>
  </si>
  <si>
    <t>PSV HROMOSVOD</t>
  </si>
  <si>
    <t>SPECIF.PSV HROMOSVOD</t>
  </si>
  <si>
    <t>CENA MONTÁž.PRACÍ A MATERIÁLU</t>
  </si>
  <si>
    <t>Svitidlo A1 dle vykresu katalog svitidel</t>
  </si>
  <si>
    <t>Svitidlo A2 dle vykresu katalog svitidel</t>
  </si>
  <si>
    <t>Svitidlo A3 dle vykresu katalog svitidel</t>
  </si>
  <si>
    <t>Rámeček pro sv. A, A1, A2, A3, AX</t>
  </si>
  <si>
    <t>Svitidlo B1 dle vykresu katalog svitidel</t>
  </si>
  <si>
    <t>Svitidlo C1 dle vykresu katalog svitidel</t>
  </si>
  <si>
    <t>Svitidlo DN  dle vykresu katalog svitidel</t>
  </si>
  <si>
    <t xml:space="preserve">Záves pro svítidlo E </t>
  </si>
  <si>
    <t>Svitidlo E1X dle vykresu lkatalog svitidel</t>
  </si>
  <si>
    <t>Záves pro svítidlo E1X</t>
  </si>
  <si>
    <t>Svitidlo EX dle vykresu lkatalog svitidel</t>
  </si>
  <si>
    <t>Svitidlo F dle vykresu lkatalog svitidel</t>
  </si>
  <si>
    <t>Svitidlo F1 dle vykresu lkatalog svitidel</t>
  </si>
  <si>
    <t>Svitidlo F2 dle vykresu lkatalog svitidel</t>
  </si>
  <si>
    <t>Svitidlo G dle vykresu lkatalog svitidel</t>
  </si>
  <si>
    <t>Svitidlo H dle vykresu lkatalog svitidel</t>
  </si>
  <si>
    <t>Svitidlo L dle vykresu lkatalog svitidel</t>
  </si>
  <si>
    <t>Svitidlo M dle vykresu lkatalog svitidel</t>
  </si>
  <si>
    <t>Svitidlo N5 dle vykresu katalog svitidel</t>
  </si>
  <si>
    <t>Svitidlo N6 dle vykresu katalog svitidel</t>
  </si>
  <si>
    <t>Svitidlo N7 dle vykresu katalog svitidel</t>
  </si>
  <si>
    <t>Svitidlo N8 dle vykresu katalog svitidel</t>
  </si>
  <si>
    <t>Svitidlo N9 dle vykresu katalog svitidel</t>
  </si>
  <si>
    <t>Svitidlo N10 dle vykresu katalog svitidel</t>
  </si>
  <si>
    <t>Svitidlo N11 dle vykresu katalog svitidel</t>
  </si>
  <si>
    <t>Svitidlo N12 dle vykresu katalog svitidel</t>
  </si>
  <si>
    <t>Piktogram pro svitidla N1, N2, N6</t>
  </si>
  <si>
    <t>34880224</t>
  </si>
  <si>
    <t>34880225</t>
  </si>
  <si>
    <t>34880226</t>
  </si>
  <si>
    <t>34880227</t>
  </si>
  <si>
    <t>34880228</t>
  </si>
  <si>
    <t>34880229</t>
  </si>
  <si>
    <t>34880230</t>
  </si>
  <si>
    <t>34880231</t>
  </si>
  <si>
    <t>34880232</t>
  </si>
  <si>
    <t>34880233</t>
  </si>
  <si>
    <t>34880234</t>
  </si>
  <si>
    <t>34880235</t>
  </si>
  <si>
    <t>34880236</t>
  </si>
  <si>
    <t>34880237</t>
  </si>
  <si>
    <t>34880238</t>
  </si>
  <si>
    <t>34880239</t>
  </si>
  <si>
    <t>34880240</t>
  </si>
  <si>
    <t>34880241</t>
  </si>
  <si>
    <t>34880242</t>
  </si>
  <si>
    <t>34880243</t>
  </si>
  <si>
    <t>34880244</t>
  </si>
  <si>
    <t>34880245</t>
  </si>
  <si>
    <t>34880246</t>
  </si>
  <si>
    <t>34880247</t>
  </si>
  <si>
    <t>Svitidlo AX dle vykresu katalog svitidel</t>
  </si>
  <si>
    <t>Svitidlo E1 dle vykresu lkatalog svitidel</t>
  </si>
  <si>
    <t>34880248</t>
  </si>
  <si>
    <t>Rozvaděč RB1 až RB10</t>
  </si>
  <si>
    <t>Rozvaděč Rkanc</t>
  </si>
  <si>
    <t>Rozvaděč RO</t>
  </si>
  <si>
    <t>Rozvaděč RK1</t>
  </si>
  <si>
    <t>35714514</t>
  </si>
  <si>
    <t>Rozvaděč RK2</t>
  </si>
  <si>
    <t>35714515</t>
  </si>
  <si>
    <t>Rozvaděč RSZ1</t>
  </si>
  <si>
    <t>Rozvaděč RSZ2</t>
  </si>
  <si>
    <t>Rozvaděč RZ</t>
  </si>
  <si>
    <t>35714516</t>
  </si>
  <si>
    <t>35714517</t>
  </si>
  <si>
    <t>35714518</t>
  </si>
  <si>
    <t>Rozvaděč RR</t>
  </si>
  <si>
    <t>35714519</t>
  </si>
  <si>
    <t>35714520</t>
  </si>
  <si>
    <t>Rozvaděč RH</t>
  </si>
  <si>
    <t>Rozvaděč RS</t>
  </si>
  <si>
    <t>35714521</t>
  </si>
  <si>
    <t>35714522</t>
  </si>
  <si>
    <t>Rozvaděč RNO</t>
  </si>
  <si>
    <t>35714523</t>
  </si>
  <si>
    <t>Rozvaděč RT</t>
  </si>
  <si>
    <t>Rozvaděč RJ - I.pole</t>
  </si>
  <si>
    <t>35714524</t>
  </si>
  <si>
    <t>35714525</t>
  </si>
  <si>
    <t>Rozvaděč RJ - II.pole</t>
  </si>
  <si>
    <t>35714526</t>
  </si>
  <si>
    <t>Rozvaděč RSS1</t>
  </si>
  <si>
    <t>Rozvaděč RSS2, RSS4</t>
  </si>
  <si>
    <t>Rozvaděč RSS3</t>
  </si>
  <si>
    <t>35714527</t>
  </si>
  <si>
    <t>35714528</t>
  </si>
  <si>
    <t>35714529</t>
  </si>
  <si>
    <t>Rozvaděč RNE</t>
  </si>
  <si>
    <t>35714530</t>
  </si>
  <si>
    <t>Rozvaděč RTK</t>
  </si>
  <si>
    <t>35714531</t>
  </si>
  <si>
    <t>Rozvaděč RP</t>
  </si>
  <si>
    <t>35714532</t>
  </si>
  <si>
    <t>35714533</t>
  </si>
  <si>
    <t>Rozvaděč RE1, RE6</t>
  </si>
  <si>
    <t>Rozvaděč RE2</t>
  </si>
  <si>
    <t>35714534</t>
  </si>
  <si>
    <t>Rozvaděč RE3, RE8</t>
  </si>
  <si>
    <t>35714535</t>
  </si>
  <si>
    <t>35714536</t>
  </si>
  <si>
    <t>Rozvaděč RE4, RE9</t>
  </si>
  <si>
    <t>35714537</t>
  </si>
  <si>
    <t>35714538</t>
  </si>
  <si>
    <t>Rozvaděč RE5, RE10</t>
  </si>
  <si>
    <t>Rozvaděč RE7</t>
  </si>
  <si>
    <t>Rozvaděč Rcomp1</t>
  </si>
  <si>
    <t>35714539</t>
  </si>
  <si>
    <t>35714540</t>
  </si>
  <si>
    <t>Rozvaděč Rcomp2</t>
  </si>
  <si>
    <t>Rozvaděč RE11</t>
  </si>
  <si>
    <t>35714541</t>
  </si>
  <si>
    <t>Rozvaděč RE12</t>
  </si>
  <si>
    <t>Rozvaděč RE13</t>
  </si>
  <si>
    <t>35714542</t>
  </si>
  <si>
    <t>35714543</t>
  </si>
  <si>
    <t>35714544</t>
  </si>
  <si>
    <t>Rozvaděč RST1</t>
  </si>
  <si>
    <t>35714545</t>
  </si>
  <si>
    <t>35714546</t>
  </si>
  <si>
    <t>Rozvaděč RST2</t>
  </si>
  <si>
    <t>Rozvaděč RST3</t>
  </si>
  <si>
    <t>Skříň svodiče přepětí PS+</t>
  </si>
  <si>
    <t>35714547</t>
  </si>
  <si>
    <t>TOTAL a CENTRAL STOP</t>
  </si>
  <si>
    <t>Zasuvka dvojitá s PO barva       B</t>
  </si>
  <si>
    <t>210020304</t>
  </si>
  <si>
    <t>Zlab drateny 100/50  mm</t>
  </si>
  <si>
    <t>Zlab drateny 200/50  mm</t>
  </si>
  <si>
    <t>210020310</t>
  </si>
  <si>
    <t>Zlab drateny 250/100 mm</t>
  </si>
  <si>
    <t>211190002</t>
  </si>
  <si>
    <t>Montaz pozar.ucpavky 40mm</t>
  </si>
  <si>
    <t>Montaz pozar.ucpavky 80mm</t>
  </si>
  <si>
    <t>34571823</t>
  </si>
  <si>
    <t>Zlab drateny 100/50 (2m)             B</t>
  </si>
  <si>
    <t>vc.prislusenstvi</t>
  </si>
  <si>
    <t>Zlab drateny 200/50 (2m)              B</t>
  </si>
  <si>
    <t>34571826</t>
  </si>
  <si>
    <t>Zlab drateny 250/100 (2m)            B</t>
  </si>
  <si>
    <t>0042</t>
  </si>
  <si>
    <t>607512536</t>
  </si>
  <si>
    <t>Pozarni ucpavka o pr.40mm        A</t>
  </si>
  <si>
    <t>Pozarni ucpavka o pr.80mm        A</t>
  </si>
  <si>
    <t>Kabel CYKY 3Ox1,5 ul pod omitkou</t>
  </si>
  <si>
    <t>Kabel CYKY 3Jx1,5 ul pod omitkou</t>
  </si>
  <si>
    <t>2108001171</t>
  </si>
  <si>
    <t>Kabel CYKY 3Jx6 ul pod omitkou</t>
  </si>
  <si>
    <t>Kabel CYKY 5Jx1,5 ul pod omitkou</t>
  </si>
  <si>
    <t>2108001163</t>
  </si>
  <si>
    <t>210810096</t>
  </si>
  <si>
    <t>Vodic 1-CH-R10 ul pevne</t>
  </si>
  <si>
    <t>Vodic 1-CH-R16 ul pevne</t>
  </si>
  <si>
    <t>210802428</t>
  </si>
  <si>
    <t>Snura CGSG 5Gx2,5 ul volne</t>
  </si>
  <si>
    <t>2108100450</t>
  </si>
  <si>
    <t>Kabel 1-CXKE-R 3Ox1,5 ul pevne</t>
  </si>
  <si>
    <t>2108100452</t>
  </si>
  <si>
    <t>Kabel 1-CXKE-R 3Jx1,5 ul pevne</t>
  </si>
  <si>
    <t>2108100462</t>
  </si>
  <si>
    <t>Kabel 1-CXKE-R 3Jx2,5 ul pevne</t>
  </si>
  <si>
    <t>210810053</t>
  </si>
  <si>
    <t>210810113</t>
  </si>
  <si>
    <t>2108100521</t>
  </si>
  <si>
    <t>210810110</t>
  </si>
  <si>
    <t>34111098</t>
  </si>
  <si>
    <t>Kabel CYKY 3Jx6 mm2-             B</t>
  </si>
  <si>
    <t>Kabel CYKY 5Jx25 mm2-           B</t>
  </si>
  <si>
    <t>34111667</t>
  </si>
  <si>
    <t>Vodic 1-CH-R10 mm2 zel/žl  B</t>
  </si>
  <si>
    <t>Vodic 1-CH-R16 mm2 zelenozluty-   B</t>
  </si>
  <si>
    <t>34145568</t>
  </si>
  <si>
    <t>Snura CGSG 5Gx2,5 mm2-           B</t>
  </si>
  <si>
    <t>Kabel 1-CXKE-R 3Ox1,5 mm2-       B</t>
  </si>
  <si>
    <t>Kabel 1-CXKE-R 3Jx1,5 mm2-       B</t>
  </si>
  <si>
    <t>Kabel 1-CXKE-R 3Jx2,5 mm2-       B</t>
  </si>
  <si>
    <t>34111076</t>
  </si>
  <si>
    <t>0101</t>
  </si>
  <si>
    <t>34111073</t>
  </si>
  <si>
    <t>34111631</t>
  </si>
  <si>
    <t>210110083</t>
  </si>
  <si>
    <t>Spinac specialni sporak..230V</t>
  </si>
  <si>
    <t>Spinac specialni sporak..400V</t>
  </si>
  <si>
    <t>211130087</t>
  </si>
  <si>
    <t>potrubí včetně termostatu</t>
  </si>
  <si>
    <t>Topný kabel pro 125 m vodovodního</t>
  </si>
  <si>
    <t>35826847</t>
  </si>
  <si>
    <t>35826001</t>
  </si>
  <si>
    <t>Pohybove cidlo  360°             A</t>
  </si>
  <si>
    <t>Pohybove čidlo 180°, 360°</t>
  </si>
  <si>
    <t>Trafo pro LED pásek</t>
  </si>
  <si>
    <t xml:space="preserve">PSV PARAPETNI KANAL           </t>
  </si>
  <si>
    <t>210020502</t>
  </si>
  <si>
    <t>Parapetni pristrojovy kanal 170/70</t>
  </si>
  <si>
    <t>210020504</t>
  </si>
  <si>
    <t>Viko parapet.kanalu</t>
  </si>
  <si>
    <t>Montaz zaslepovaciho krytu</t>
  </si>
  <si>
    <t xml:space="preserve">SPECIF.PSV PARAPETNI KANAL   </t>
  </si>
  <si>
    <t>34574017</t>
  </si>
  <si>
    <t>Parapetni pristrojovy kanal kovový     B</t>
  </si>
  <si>
    <t>70/170 s kovovou přepážkou</t>
  </si>
  <si>
    <t>34574018</t>
  </si>
  <si>
    <t>Viko parapetniho pristr.kanalu   B</t>
  </si>
  <si>
    <t>34574019</t>
  </si>
  <si>
    <t>Prepazka kovová                     B</t>
  </si>
  <si>
    <t>34574026</t>
  </si>
  <si>
    <t>Zaslepovaci kryt        B</t>
  </si>
  <si>
    <t>210220021</t>
  </si>
  <si>
    <t>Vedeni uzem FeZn do 120 mm2  v zemi</t>
  </si>
  <si>
    <t>0192</t>
  </si>
  <si>
    <t>210220022</t>
  </si>
  <si>
    <t>Vedeni uzem FeZn d 8,10 mm   v zemi</t>
  </si>
  <si>
    <t>2102203025</t>
  </si>
  <si>
    <t>Svorka hromosvodova SR 02</t>
  </si>
  <si>
    <t>0202</t>
  </si>
  <si>
    <t>0203</t>
  </si>
  <si>
    <t>0208</t>
  </si>
  <si>
    <t>0209</t>
  </si>
  <si>
    <t>Drat FeZn p 8                    B</t>
  </si>
  <si>
    <t>0210</t>
  </si>
  <si>
    <t>15614230</t>
  </si>
  <si>
    <t>Drat FeZn p 10                   B</t>
  </si>
  <si>
    <t>0211</t>
  </si>
  <si>
    <t>0212</t>
  </si>
  <si>
    <t>35441120</t>
  </si>
  <si>
    <t>Pasek uzemnovaci FeZn 30x4 mm/   B</t>
  </si>
  <si>
    <t>0214</t>
  </si>
  <si>
    <t>Podpera ved dle charakteru střechy    B</t>
  </si>
  <si>
    <t>0217</t>
  </si>
  <si>
    <t>0218</t>
  </si>
  <si>
    <t>0219</t>
  </si>
  <si>
    <t>0220</t>
  </si>
  <si>
    <t>0221</t>
  </si>
  <si>
    <t>35441986</t>
  </si>
  <si>
    <t>Svorka vodov SR 02 30x4mm pas    B</t>
  </si>
  <si>
    <t>0222</t>
  </si>
  <si>
    <t>D.1.4.4.b-12</t>
  </si>
  <si>
    <t>0227</t>
  </si>
  <si>
    <t>Sekani drazek,kapes a prurazu</t>
  </si>
  <si>
    <t>nezahrnuté do stavebního projektu</t>
  </si>
  <si>
    <t>50435110</t>
  </si>
  <si>
    <t>D.1.4.4.b-09</t>
  </si>
  <si>
    <t>D.1.4.4.b-11</t>
  </si>
  <si>
    <t>D.1.4.4.b-10</t>
  </si>
  <si>
    <t>D.1.4.4.b-28</t>
  </si>
  <si>
    <t>D.1.4.4.b-29</t>
  </si>
  <si>
    <t>D.1.4.4.b-20</t>
  </si>
  <si>
    <t>D.1.4.4.b-26</t>
  </si>
  <si>
    <t>D.1.4.4.b-27</t>
  </si>
  <si>
    <t>D.1.4.4.b-19</t>
  </si>
  <si>
    <t>D.1.4.4.b-18</t>
  </si>
  <si>
    <t>D.1.4.4.b-21</t>
  </si>
  <si>
    <t>D.1.4.4.b-22</t>
  </si>
  <si>
    <t>D.1.4.4.b-23</t>
  </si>
  <si>
    <t>D.1.4.4.b-24</t>
  </si>
  <si>
    <t>D.1.4.4.b-25</t>
  </si>
  <si>
    <t>D.1.4.4.b-13</t>
  </si>
  <si>
    <t>D.1.4.4.b-14</t>
  </si>
  <si>
    <t>D.1.4.4.b-15</t>
  </si>
  <si>
    <t>D.1.4.4.b-16</t>
  </si>
  <si>
    <t>D.1.4.4.b-39</t>
  </si>
  <si>
    <t>D.1.4.4.b-17</t>
  </si>
  <si>
    <t>D.1.4.4.b-30</t>
  </si>
  <si>
    <t>D.1.4.4.b-31</t>
  </si>
  <si>
    <t>D.1.4.4.b-32</t>
  </si>
  <si>
    <t>D.1.4.4.b-33</t>
  </si>
  <si>
    <t>D.1.4.4.b-34</t>
  </si>
  <si>
    <t>D.1.4.4.b-35</t>
  </si>
  <si>
    <t>D.1.4.4.b-36</t>
  </si>
  <si>
    <t>D.1.4.4.b-37</t>
  </si>
  <si>
    <t>D.1.4.4.b-38</t>
  </si>
  <si>
    <t>D.1.4.4.b-08</t>
  </si>
  <si>
    <t>D.1.4.4.b-40</t>
  </si>
  <si>
    <t>210140463</t>
  </si>
  <si>
    <t>Ovladac domov.tlacit.s orient.doutn</t>
  </si>
  <si>
    <t>34535865</t>
  </si>
  <si>
    <t>Spinac strojek c.1/O     B</t>
  </si>
  <si>
    <t>34535849</t>
  </si>
  <si>
    <t>Doutnavka orientacni             B</t>
  </si>
  <si>
    <t>34535852</t>
  </si>
  <si>
    <t>Kryt pro doutnavku              B</t>
  </si>
  <si>
    <t>210111186</t>
  </si>
  <si>
    <t>Ovládací skříňka osvětlení pro 1.PP</t>
  </si>
  <si>
    <t>35813574</t>
  </si>
  <si>
    <t>(pro 12 vypínačů na DIN lištu)</t>
  </si>
  <si>
    <t>34551366</t>
  </si>
  <si>
    <t>2101110115</t>
  </si>
  <si>
    <t>Zasuvka dvojitá s PO zap 2p+Z</t>
  </si>
  <si>
    <t>LED pásek v hliníkovém profilu</t>
  </si>
  <si>
    <t>210190002</t>
  </si>
  <si>
    <t>Montaz rozvodnic oceloplech do 50kg</t>
  </si>
  <si>
    <t>trafo pro LED pásek</t>
  </si>
  <si>
    <t>Led pásek v hliníkovém profilu</t>
  </si>
  <si>
    <t>211207013</t>
  </si>
  <si>
    <t>211207014</t>
  </si>
  <si>
    <t>Proudové lišty 4m 3f</t>
  </si>
  <si>
    <t>Napáječ proudové lišty</t>
  </si>
  <si>
    <t>Zívitové tyče vč. příslušenství</t>
  </si>
  <si>
    <t>(pro 3f proudové lišty na jevišti)</t>
  </si>
  <si>
    <t xml:space="preserve">Ovladač DALI </t>
  </si>
  <si>
    <t>(restaurace, salónek, vst.hala, knihovna,</t>
  </si>
  <si>
    <t xml:space="preserve"> učebna)</t>
  </si>
  <si>
    <t>Ovladač DALI CCW (sál, jeviště)</t>
  </si>
  <si>
    <t>Řídicí jednotka DALI</t>
  </si>
  <si>
    <t>Řídicí jednotka LITECOM DALI</t>
  </si>
  <si>
    <t>(sál, jeviště)</t>
  </si>
  <si>
    <t>211207015</t>
  </si>
  <si>
    <t>211207016</t>
  </si>
  <si>
    <t>211207017</t>
  </si>
  <si>
    <t>211207018</t>
  </si>
  <si>
    <t>211207019</t>
  </si>
  <si>
    <t>211207020</t>
  </si>
  <si>
    <t>2101110212</t>
  </si>
  <si>
    <t>Zasuvka jednoducha 2p+Z uzamykatelná</t>
  </si>
  <si>
    <t>34551486</t>
  </si>
  <si>
    <t>Zasuvka jednoducha uzamykatelná    B</t>
  </si>
  <si>
    <t>2101110245</t>
  </si>
  <si>
    <t>34551496</t>
  </si>
  <si>
    <t>Zásuvka pospojování pro lék. přístroje</t>
  </si>
  <si>
    <t>34880249</t>
  </si>
  <si>
    <t>34880250</t>
  </si>
  <si>
    <t>34880251</t>
  </si>
  <si>
    <t>34880252</t>
  </si>
  <si>
    <t>34880253</t>
  </si>
  <si>
    <t>34880254</t>
  </si>
  <si>
    <t>34880255</t>
  </si>
  <si>
    <t>35714548</t>
  </si>
  <si>
    <t>UPS CYGNI, 3F:3F, 120kVA/108kW</t>
  </si>
  <si>
    <t>Technologie VFI, 120kVA/108kW, PF=0.9,</t>
  </si>
  <si>
    <t>3F:3F, řízení mikroprocesorem, RS 232 port,</t>
  </si>
  <si>
    <t>USB, slot pro komunikaci, software pro</t>
  </si>
  <si>
    <t>Windows, automatický by-pass, auto power</t>
  </si>
  <si>
    <t>OFF, battery test, autorestart, s externími</t>
  </si>
  <si>
    <t>bateriemi, rozměr 850x442x1200mm (HxŠxV)</t>
  </si>
  <si>
    <t>Ext. bateriový modul k prodloužení doby</t>
  </si>
  <si>
    <t>zálohy, s certifikátem CE, rozměr</t>
  </si>
  <si>
    <t>1190x770x1860mm (ŠxDxV), hmotnost</t>
  </si>
  <si>
    <t>1300kg</t>
  </si>
  <si>
    <t>Poplatek za elektroodpad</t>
  </si>
  <si>
    <t>Doprava UPS a technika (bez jeřábnických</t>
  </si>
  <si>
    <t>prací v místě vykládky)</t>
  </si>
  <si>
    <t>Odborná instalace na odjištěné rozvody a</t>
  </si>
  <si>
    <t>zaškolení obsluhy v den instalace. Instalace</t>
  </si>
  <si>
    <t>na připravenou kabeláž. Vstupní a výstupní</t>
  </si>
  <si>
    <t>kabely nejsou naceněny.</t>
  </si>
  <si>
    <t>CENA SPECIFIKACÍ - ROZVADĚČE, UPS</t>
  </si>
  <si>
    <t>Ukonceni vodicu v rozv do 25mm2</t>
  </si>
  <si>
    <t>210100006</t>
  </si>
  <si>
    <t>2101002520</t>
  </si>
  <si>
    <t>Ukonceni kabelu do 5x16mm2 smrst.z.</t>
  </si>
  <si>
    <t>2101002521</t>
  </si>
  <si>
    <t>Ukonceni kabelu do 5x25mm2 smrst.z.</t>
  </si>
  <si>
    <t>2101002531</t>
  </si>
  <si>
    <t>Ukonceni kabelu do 5x35mm2 smrst.z.</t>
  </si>
  <si>
    <t>210100256</t>
  </si>
  <si>
    <t>Ukonceni kabelu do 4x185mm2 smrst.z</t>
  </si>
  <si>
    <t>0026</t>
  </si>
  <si>
    <t>210100258</t>
  </si>
  <si>
    <t>210100259</t>
  </si>
  <si>
    <t>Ukonceni kabelu do 5x10mm2 smrst z.</t>
  </si>
  <si>
    <t>0234</t>
  </si>
  <si>
    <t>Montaz podlahove krabice</t>
  </si>
  <si>
    <t>0238</t>
  </si>
  <si>
    <t>34564030</t>
  </si>
  <si>
    <t>UPS (mat. + mont.)</t>
  </si>
  <si>
    <t>Podlahova krabice pro zás. 9 modulů   B</t>
  </si>
  <si>
    <t>34571145</t>
  </si>
  <si>
    <t>210010081</t>
  </si>
  <si>
    <t>211190005</t>
  </si>
  <si>
    <t>211190006</t>
  </si>
  <si>
    <t>211190007</t>
  </si>
  <si>
    <t>211190008</t>
  </si>
  <si>
    <t>211190009</t>
  </si>
  <si>
    <t>211190010</t>
  </si>
  <si>
    <t>Zapojeni el. zařízení (opona, zdvih.zař.)</t>
  </si>
  <si>
    <t>Zapojeni nabíjení elektromobilu</t>
  </si>
  <si>
    <t>35714549</t>
  </si>
  <si>
    <t>s motností používání karet pro uživatele</t>
  </si>
  <si>
    <t>Nabíjení elektromobilu  11 kW, 400 V</t>
  </si>
  <si>
    <t>Zapojení rozvaděče výtahu</t>
  </si>
  <si>
    <t>Zapojeni kabelů do přípojk. skříně</t>
  </si>
  <si>
    <t>Zapojeni rozvaděče MaR</t>
  </si>
  <si>
    <t>Zapojeni el. sporáku</t>
  </si>
  <si>
    <t>Zapojeni el. zařízení kuchyně</t>
  </si>
  <si>
    <t>Zapojeni odsávání (zub. křeslo)</t>
  </si>
  <si>
    <t>Zapojeni zub. Křesla</t>
  </si>
  <si>
    <t>Kabel CYKY 4J x240</t>
  </si>
  <si>
    <t>Kabel CYKY 4J x240mm2-         B</t>
  </si>
  <si>
    <t>Kabel CYKY 5Jx25</t>
  </si>
  <si>
    <t>Kabel CYKY 4Jx50mm2-         B</t>
  </si>
  <si>
    <t>Kabel CYKY 4Jx50</t>
  </si>
  <si>
    <t>Kabel CYKY 3Jx2,5 ul pod omitkou</t>
  </si>
  <si>
    <t>Kabel CYKY 5Jx4 ul pod omitkou</t>
  </si>
  <si>
    <t>Kabel 1-CXKE-R 5Jx6 mm2-       B</t>
  </si>
  <si>
    <t>Kabel 1-CXKE-R 5Jx6 ul pevne</t>
  </si>
  <si>
    <t>Vodic 1-CH-R25 mm2 zelenozluty-   B</t>
  </si>
  <si>
    <t>Vodic 1-CH-R25 ul pevne</t>
  </si>
  <si>
    <t>Kabel 1-CXKE-R 5Jx1,5 ul pevne</t>
  </si>
  <si>
    <t>Kabel 1-CXKE-R 5Jx1,5 mm2-       B</t>
  </si>
  <si>
    <t>Kabel CYKY 4J x185</t>
  </si>
  <si>
    <t>Kabel CYKY 4J x185mm2-         B</t>
  </si>
  <si>
    <t>Kabel CYKY 5Jx35</t>
  </si>
  <si>
    <t>Kabel 1-CXKE-R 5Jx10 mm2-       B</t>
  </si>
  <si>
    <t>Kabel 1-CXKE-R 5Jx10 ul pevne</t>
  </si>
  <si>
    <t>Kabel 1-CXKE-R 5Jx35 ul pevne</t>
  </si>
  <si>
    <t>Kabel 1-CXKE-R 5Jx35 mm2-       B</t>
  </si>
  <si>
    <t>Kabel 1-CXKE-R 5Jx16 ul pevne</t>
  </si>
  <si>
    <t>Kabel 1-CXKE-R 5Jx16 mm2-       B</t>
  </si>
  <si>
    <t>Kabel 1-CXKE-R 3Jx6 ul pevne</t>
  </si>
  <si>
    <t>Kabel 1-CXKE-R 3Jx6 mm2-       B</t>
  </si>
  <si>
    <t>Snura CGSG 5Gx4 mm2-           B</t>
  </si>
  <si>
    <t>Snura CGTG 5Gx10 mm2-           B</t>
  </si>
  <si>
    <t>Snura CGSG 5Gx4 ul volne</t>
  </si>
  <si>
    <t>Snura CGTG 5Gx10 ul volne</t>
  </si>
  <si>
    <t>Snura CGTG 5Gx16 ul volne</t>
  </si>
  <si>
    <t>Snura CGTG 5Gx16 mm2-           B</t>
  </si>
  <si>
    <t>2108001120</t>
  </si>
  <si>
    <t>34111072</t>
  </si>
  <si>
    <t>Kabel CYKY 5Jx4 mm2-           B</t>
  </si>
  <si>
    <t>2108001121</t>
  </si>
  <si>
    <t>Kabel CYKY 5Jx6 ul pod omitkou</t>
  </si>
  <si>
    <t>Kabel CYKY 5Jx6 mm2-             B</t>
  </si>
  <si>
    <t>2108100132</t>
  </si>
  <si>
    <t>Kabel CYKY 5Jx16 ul pod omitkou</t>
  </si>
  <si>
    <t>34111078</t>
  </si>
  <si>
    <t>Kabel CYKY 5Jx16 mm2-            B</t>
  </si>
  <si>
    <t>0075</t>
  </si>
  <si>
    <t>2108100135</t>
  </si>
  <si>
    <t>Kabel CYKY 5Jx10  ul pod omitkou</t>
  </si>
  <si>
    <t>2108001125</t>
  </si>
  <si>
    <t>34111052</t>
  </si>
  <si>
    <t>Kabel CYKY 5Jx35 mm2-            B</t>
  </si>
  <si>
    <t>Kabel CYKY 5Jx10 mm2-            B</t>
  </si>
  <si>
    <t>0076</t>
  </si>
  <si>
    <t>210802429</t>
  </si>
  <si>
    <t>34145570</t>
  </si>
  <si>
    <t>34140866</t>
  </si>
  <si>
    <t>34140867</t>
  </si>
  <si>
    <t>34140869</t>
  </si>
  <si>
    <t>210810052</t>
  </si>
  <si>
    <t>210810054</t>
  </si>
  <si>
    <t>34111080</t>
  </si>
  <si>
    <t>210810117</t>
  </si>
  <si>
    <t>34111673</t>
  </si>
  <si>
    <t>34111642</t>
  </si>
  <si>
    <t>0077</t>
  </si>
  <si>
    <t>210810111</t>
  </si>
  <si>
    <t>Vodic 1-CH-R6 ul pevne</t>
  </si>
  <si>
    <t>210800546</t>
  </si>
  <si>
    <t>34140965</t>
  </si>
  <si>
    <t>Vodic1-CH-R6 mm2 zzl zel/žl  B</t>
  </si>
  <si>
    <t>2108100541</t>
  </si>
  <si>
    <t>0147</t>
  </si>
  <si>
    <t>34111081</t>
  </si>
  <si>
    <t>0162</t>
  </si>
  <si>
    <t>34111649</t>
  </si>
  <si>
    <t>0230</t>
  </si>
  <si>
    <t>Montaz proudove listy</t>
  </si>
  <si>
    <t>0233</t>
  </si>
  <si>
    <t>Uvedeni do provozu ridici jednotky</t>
  </si>
  <si>
    <t>Zauceni obsluhy ridici jednotky</t>
  </si>
  <si>
    <t>211207021</t>
  </si>
  <si>
    <t>211207022</t>
  </si>
  <si>
    <t>210802430</t>
  </si>
  <si>
    <t>210802431</t>
  </si>
  <si>
    <t>2108100454</t>
  </si>
  <si>
    <t>210810122</t>
  </si>
  <si>
    <t>210810125</t>
  </si>
  <si>
    <t>210802670</t>
  </si>
  <si>
    <t>2108100548</t>
  </si>
  <si>
    <t>34145572</t>
  </si>
  <si>
    <t>34145573</t>
  </si>
  <si>
    <t>34111033</t>
  </si>
  <si>
    <t>34111635</t>
  </si>
  <si>
    <t>34111638</t>
  </si>
  <si>
    <t>34145601</t>
  </si>
  <si>
    <t>34111086</t>
  </si>
  <si>
    <t>Kabel 1-CXKH-R 5J x95mm2-         B</t>
  </si>
  <si>
    <t>Kabel 1-CXKH-R 4J x240mm2-         B</t>
  </si>
  <si>
    <t>Kabel 1-CXKH-R 5x95-J</t>
  </si>
  <si>
    <t>Kabel 1-CXKH-R 4x240-J</t>
  </si>
  <si>
    <t>Kabel 1-CXKH-V 4x185-J</t>
  </si>
  <si>
    <t>Kabel 1x CHBU 95 mm2</t>
  </si>
  <si>
    <t>0054</t>
  </si>
  <si>
    <t>210802451</t>
  </si>
  <si>
    <t>Snura CGSG 3x2,5 ul pevne</t>
  </si>
  <si>
    <t>34145527</t>
  </si>
  <si>
    <t>Snura CGSG 3x2,5 mm2-           B</t>
  </si>
  <si>
    <t>2108100456</t>
  </si>
  <si>
    <t>Kabel 1-CXKE-R 7Jx1,5 ul pevne</t>
  </si>
  <si>
    <t>34111035</t>
  </si>
  <si>
    <t>Kabel 1-CXKE-R 7Jx1,5 mm2-       B</t>
  </si>
  <si>
    <t>2108001119</t>
  </si>
  <si>
    <t>Kabel CYKY 3Jx4 ul pod omitkou</t>
  </si>
  <si>
    <t>34111071</t>
  </si>
  <si>
    <t>Kabel CYKY 3Jx4 mm2-           B</t>
  </si>
  <si>
    <t>210010084</t>
  </si>
  <si>
    <t>Trubka pancéřová 40mm ul. pevně</t>
  </si>
  <si>
    <t>34571108</t>
  </si>
  <si>
    <t>210220201</t>
  </si>
  <si>
    <t>Tyč jímací 3m</t>
  </si>
  <si>
    <t>35441041</t>
  </si>
  <si>
    <t>Tyč jímací JP30 3000mm</t>
  </si>
  <si>
    <t>35441040</t>
  </si>
  <si>
    <t>Tyč jímací JP20 2000mm</t>
  </si>
  <si>
    <t>0178</t>
  </si>
  <si>
    <t>612410060</t>
  </si>
  <si>
    <t>0157</t>
  </si>
  <si>
    <t>Montaz betonoveho podstavce</t>
  </si>
  <si>
    <t>211190052</t>
  </si>
  <si>
    <t>Odnímatelná zakrytování prostoru</t>
  </si>
  <si>
    <t>pro zkušební svorku</t>
  </si>
  <si>
    <t>612410064</t>
  </si>
  <si>
    <t>Svorka hromosvodova SZ</t>
  </si>
  <si>
    <t>2102203021</t>
  </si>
  <si>
    <t>Svorka zkušební SZ              B</t>
  </si>
  <si>
    <t>35441925</t>
  </si>
  <si>
    <t>210220202</t>
  </si>
  <si>
    <t>Tyč jímací 2m</t>
  </si>
  <si>
    <t>Tvarovani mont dilu-jimace</t>
  </si>
  <si>
    <t>125kVAr RKV 125</t>
  </si>
  <si>
    <t>210010134</t>
  </si>
  <si>
    <t>Trubka ochranna PVC p.40mm</t>
  </si>
  <si>
    <t>210010135</t>
  </si>
  <si>
    <t>Trubka ochranna PVC p.63mm</t>
  </si>
  <si>
    <t>210010136</t>
  </si>
  <si>
    <t>Trubka ochranna PVC p.110mm</t>
  </si>
  <si>
    <t>0048</t>
  </si>
  <si>
    <t>14125319</t>
  </si>
  <si>
    <t>14125320</t>
  </si>
  <si>
    <t>14125321</t>
  </si>
  <si>
    <t>Beton.podstavec 50x50x10          A</t>
  </si>
  <si>
    <t>210190001</t>
  </si>
  <si>
    <t>Montaz rozvodnic oceloplech do 20kg</t>
  </si>
  <si>
    <t>0034</t>
  </si>
  <si>
    <t>210190051</t>
  </si>
  <si>
    <t>Montaz rozvadece skrin-delena 200kg</t>
  </si>
  <si>
    <t>210190052</t>
  </si>
  <si>
    <t>Montaz rozvadece skrin-delena 300kg</t>
  </si>
  <si>
    <t>210190101</t>
  </si>
  <si>
    <t>Montaz rozvadece konden-del   400kg</t>
  </si>
  <si>
    <t>Vypínač třífázový 20A, 400V, IP44</t>
  </si>
  <si>
    <t>Vypínač třífázový 25A, 400V, IP44</t>
  </si>
  <si>
    <t>Vypínač třífázový 50A, 400V, IP44</t>
  </si>
  <si>
    <t>Vypínač třífázový 63A, 400V, IP44</t>
  </si>
  <si>
    <t>210110086</t>
  </si>
  <si>
    <t>Trubka ocelova 80mm ul pevne</t>
  </si>
  <si>
    <t>34571835</t>
  </si>
  <si>
    <t>Zlab drateny 200/50 (2m)            B</t>
  </si>
  <si>
    <t xml:space="preserve"> pro fuknční kabely vc.prislusenstvi</t>
  </si>
  <si>
    <t>Kabel CHKE-V 3Ox1,5</t>
  </si>
  <si>
    <t>Kabel 1-CHKE-V 3Ox1,5 mm2-       B</t>
  </si>
  <si>
    <t>210100007</t>
  </si>
  <si>
    <t>Ukonceni vodicu v rozv do 35mm2</t>
  </si>
  <si>
    <t>Ukonceni kabelu do 5x6mm2 smrst zal</t>
  </si>
  <si>
    <t>Ukonceni kabelu do 5x95mm2 smrst.z.</t>
  </si>
  <si>
    <t>Ukonceni kabelu do 4x240mm2 smrst.z</t>
  </si>
  <si>
    <t>210100257</t>
  </si>
  <si>
    <t>210100254</t>
  </si>
  <si>
    <t>D.1.4.4.b-01,02,03,04,05,06</t>
  </si>
  <si>
    <t>D.1.4.4.b-01,02,03,04,05,06, 08 až 39</t>
  </si>
  <si>
    <t>D.1.4.4.b-01,02,03,04,05,06,07</t>
  </si>
  <si>
    <t>D.1.4.4.b-02</t>
  </si>
  <si>
    <t>0040</t>
  </si>
  <si>
    <t>0044</t>
  </si>
  <si>
    <t>0053</t>
  </si>
  <si>
    <t>0061</t>
  </si>
  <si>
    <t>0066</t>
  </si>
  <si>
    <t>0070</t>
  </si>
  <si>
    <t>0073</t>
  </si>
  <si>
    <t>0074</t>
  </si>
  <si>
    <t>0081</t>
  </si>
  <si>
    <t>0143</t>
  </si>
  <si>
    <t>0161</t>
  </si>
  <si>
    <t>0163</t>
  </si>
  <si>
    <t>0166</t>
  </si>
  <si>
    <t>0167</t>
  </si>
  <si>
    <t>0172</t>
  </si>
  <si>
    <t>0176</t>
  </si>
  <si>
    <t>0177</t>
  </si>
  <si>
    <t>0181</t>
  </si>
  <si>
    <t>0182</t>
  </si>
  <si>
    <t>0186</t>
  </si>
  <si>
    <t>0200</t>
  </si>
  <si>
    <t>0201</t>
  </si>
  <si>
    <t>0204</t>
  </si>
  <si>
    <t>0205</t>
  </si>
  <si>
    <t>0206</t>
  </si>
  <si>
    <t>0207</t>
  </si>
  <si>
    <t>0213</t>
  </si>
  <si>
    <t>0215</t>
  </si>
  <si>
    <t>0216</t>
  </si>
  <si>
    <t>0223</t>
  </si>
  <si>
    <t>0224</t>
  </si>
  <si>
    <t>0225</t>
  </si>
  <si>
    <t>0226</t>
  </si>
  <si>
    <t>0228</t>
  </si>
  <si>
    <t>0229</t>
  </si>
  <si>
    <t>0231</t>
  </si>
  <si>
    <t>0232</t>
  </si>
  <si>
    <t>0235</t>
  </si>
  <si>
    <t>0236</t>
  </si>
  <si>
    <t>0237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</si>
  <si>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</si>
  <si>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</si>
  <si>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</si>
  <si>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</si>
  <si>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</si>
  <si>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</si>
  <si>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</si>
  <si>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</si>
  <si>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</si>
  <si>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</si>
  <si>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</si>
  <si>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</si>
  <si>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</si>
  <si>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</si>
  <si>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</si>
  <si>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</si>
  <si>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</si>
  <si>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</si>
  <si>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</si>
  <si>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</si>
  <si>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</si>
  <si>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</si>
  <si>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</si>
  <si>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</si>
  <si>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</si>
  <si>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</si>
  <si>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</si>
  <si>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</si>
  <si>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</si>
  <si>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</si>
  <si>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</si>
  <si>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</si>
  <si>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</si>
  <si>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</si>
  <si>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</si>
  <si>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</si>
  <si>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</si>
  <si>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</si>
  <si>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</si>
  <si>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</si>
  <si>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</si>
  <si>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</si>
  <si>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</si>
  <si>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</si>
  <si>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</si>
  <si>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</si>
  <si>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</si>
  <si>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</si>
  <si>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</si>
  <si>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</si>
  <si>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</si>
  <si>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</si>
  <si>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</si>
  <si>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</si>
  <si>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</si>
  <si>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</si>
  <si>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</si>
  <si>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</si>
  <si>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</si>
  <si>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</si>
  <si>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</si>
  <si>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</si>
  <si>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</si>
  <si>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</si>
  <si>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</si>
  <si>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</si>
  <si>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</si>
  <si>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</si>
  <si>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</si>
  <si>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</si>
  <si>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</si>
  <si>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</si>
  <si>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</si>
  <si>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</si>
  <si>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</si>
  <si>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</si>
  <si>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</si>
  <si>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</si>
  <si>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</si>
  <si>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</si>
  <si>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</si>
  <si>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</si>
  <si>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</si>
  <si>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</si>
  <si>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</si>
  <si>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</si>
  <si>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</si>
  <si>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</si>
  <si>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</si>
  <si>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</si>
  <si>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</si>
  <si>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</si>
  <si>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</si>
  <si>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</si>
  <si>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</si>
  <si>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</si>
  <si>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</si>
  <si>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</si>
  <si>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</si>
  <si>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</si>
  <si>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</si>
  <si>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</si>
  <si>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</si>
  <si>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</si>
  <si>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</si>
  <si>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</si>
  <si>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</si>
  <si>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</si>
  <si>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</si>
  <si>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</si>
  <si>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</si>
  <si>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</si>
  <si>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</si>
  <si>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</si>
  <si>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</si>
  <si>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</si>
  <si>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</si>
  <si>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</si>
  <si>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</si>
  <si>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</si>
  <si>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</si>
  <si>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</si>
  <si>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</si>
  <si>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</si>
  <si>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</si>
  <si>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</si>
  <si>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</si>
  <si>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</si>
  <si>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</si>
  <si>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</si>
  <si>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</si>
  <si>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</si>
  <si>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</si>
  <si>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</si>
  <si>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</si>
  <si>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</si>
  <si>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</si>
  <si>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</si>
  <si>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</si>
  <si>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</si>
  <si>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</si>
  <si>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</si>
  <si>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</si>
  <si>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</si>
  <si>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</si>
  <si>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</si>
  <si>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</si>
  <si>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</si>
  <si>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</si>
  <si>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</si>
  <si>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</si>
  <si>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</si>
  <si>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</si>
  <si>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</si>
  <si>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</si>
  <si>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</si>
  <si>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</si>
  <si>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</si>
  <si>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</si>
  <si>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</si>
  <si>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</si>
  <si>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</si>
  <si>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</si>
  <si>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</si>
  <si>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</si>
  <si>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</si>
  <si>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</si>
  <si>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</si>
  <si>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</si>
  <si>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</si>
  <si>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</si>
  <si>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 xml:space="preserve">ROZVADECE, UPS, NABÍJENÍ EL.MOB.                   </t>
  </si>
  <si>
    <t>Multifuknční dům Muglinov</t>
  </si>
  <si>
    <t>Trubka ochranna PVC p.40mm vč. přísl. A</t>
  </si>
  <si>
    <t>Trubka ochranna PVC p.63mm vč.přísl. A</t>
  </si>
  <si>
    <t xml:space="preserve">Trubka ocelova 40mm ul. pevně </t>
  </si>
  <si>
    <t>Trubka ochranna PVC p.110mm vč.přísl.A</t>
  </si>
  <si>
    <t>Trubka ocelova 80mm vč. přísl.    B</t>
  </si>
  <si>
    <t>Trubka ocelova 40mm vč. přísl.  B</t>
  </si>
  <si>
    <t>potrubí včetně termostatu - 4 x 35m</t>
  </si>
  <si>
    <t xml:space="preserve">vč. přichycení, pro jímací skryté svody </t>
  </si>
  <si>
    <t>Kabel NHXH FE180/E90 5x4-J</t>
  </si>
  <si>
    <t>Kabel NHXH FE180/E90 5x16-J</t>
  </si>
  <si>
    <t>2108100511</t>
  </si>
  <si>
    <t>Kabel NHXH FE180/E90 3x1,5-J</t>
  </si>
  <si>
    <t>34111063</t>
  </si>
  <si>
    <t>34111053</t>
  </si>
  <si>
    <t>Kabel NHXH FE180/E90 3x2,5-J</t>
  </si>
  <si>
    <t>2108100501</t>
  </si>
  <si>
    <t>včetně svorek pro ochr. pospoj.</t>
  </si>
  <si>
    <t>Soupis prací neoceněný</t>
  </si>
  <si>
    <t>NENACEŇUJE SE. POLOŽKA ZŮSTANE NEOCENĚNA !!!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</si>
</sst>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0.00_ ;\-0.00\ 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9">
    <font>
      <sz val="10"/>
      <name val="Arial CE"/>
      <family val="0"/>
    </font>
    <font>
      <sz val="10"/>
      <name val="Arial"/>
      <family val="0"/>
    </font>
    <font>
      <sz val="8"/>
      <name val="Tahoma"/>
      <family val="2"/>
    </font>
    <font>
      <sz val="8"/>
      <name val="Courier New"/>
      <family val="3"/>
    </font>
    <font>
      <sz val="8"/>
      <name val="Arial CE"/>
      <family val="2"/>
    </font>
    <font>
      <sz val="8"/>
      <name val="Courier New CE"/>
      <family val="3"/>
    </font>
    <font>
      <b/>
      <sz val="8"/>
      <name val="Courier New"/>
      <family val="3"/>
    </font>
    <font>
      <b/>
      <sz val="8"/>
      <name val="Arial CE"/>
      <family val="2"/>
    </font>
    <font>
      <b/>
      <sz val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8"/>
      <color indexed="10"/>
      <name val="Courier New"/>
      <family val="3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8"/>
      <color rgb="FFFF0000"/>
      <name val="Courier New"/>
      <family val="3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>
      <alignment horizontal="left"/>
    </xf>
    <xf numFmtId="168" fontId="5" fillId="0" borderId="0" xfId="0" applyNumberFormat="1" applyFont="1" applyBorder="1" applyAlignment="1" applyProtection="1">
      <alignment horizontal="right" shrinkToFit="1"/>
      <protection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 applyProtection="1">
      <alignment horizontal="right"/>
      <protection hidden="1"/>
    </xf>
    <xf numFmtId="0" fontId="46" fillId="0" borderId="0" xfId="0" applyFont="1" applyAlignment="1">
      <alignment/>
    </xf>
    <xf numFmtId="0" fontId="47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 applyProtection="1">
      <alignment horizontal="right"/>
      <protection hidden="1"/>
    </xf>
    <xf numFmtId="49" fontId="6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68" fontId="3" fillId="0" borderId="0" xfId="0" applyNumberFormat="1" applyFont="1" applyBorder="1" applyAlignment="1" applyProtection="1">
      <alignment horizontal="right" shrinkToFit="1"/>
      <protection/>
    </xf>
    <xf numFmtId="0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 applyProtection="1">
      <alignment horizontal="right" shrinkToFit="1"/>
      <protection/>
    </xf>
    <xf numFmtId="49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>
      <alignment horizontal="left"/>
    </xf>
    <xf numFmtId="49" fontId="48" fillId="0" borderId="0" xfId="0" applyNumberFormat="1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2"/>
  <sheetViews>
    <sheetView tabSelected="1" zoomScalePageLayoutView="0" workbookViewId="0" topLeftCell="A423">
      <selection activeCell="C463" sqref="C463"/>
    </sheetView>
  </sheetViews>
  <sheetFormatPr defaultColWidth="9.00390625" defaultRowHeight="12.75"/>
  <cols>
    <col min="1" max="1" width="5.25390625" style="4" customWidth="1"/>
    <col min="2" max="2" width="10.875" style="5" customWidth="1"/>
    <col min="3" max="3" width="28.875" style="2" customWidth="1"/>
    <col min="4" max="4" width="6.00390625" style="3" customWidth="1"/>
    <col min="5" max="5" width="6.00390625" style="4" customWidth="1"/>
    <col min="6" max="6" width="7.25390625" style="6" customWidth="1"/>
    <col min="7" max="7" width="11.00390625" style="7" bestFit="1" customWidth="1"/>
    <col min="8" max="8" width="14.125" style="8" bestFit="1" customWidth="1"/>
    <col min="9" max="9" width="4.375" style="0" customWidth="1"/>
  </cols>
  <sheetData>
    <row r="1" spans="1:6" ht="12">
      <c r="A1" s="1"/>
      <c r="B1" s="1" t="s">
        <v>1238</v>
      </c>
      <c r="C1" s="1"/>
      <c r="D1" s="1"/>
      <c r="E1" s="1"/>
      <c r="F1" s="1"/>
    </row>
    <row r="2" spans="2:6" ht="12">
      <c r="B2" s="1" t="s">
        <v>458</v>
      </c>
      <c r="C2" s="1"/>
      <c r="E2" s="1"/>
      <c r="F2" s="1"/>
    </row>
    <row r="3" spans="2:6" ht="12">
      <c r="B3" s="1"/>
      <c r="C3" s="1"/>
      <c r="E3" s="1"/>
      <c r="F3" s="1"/>
    </row>
    <row r="4" ht="12">
      <c r="B4" s="1" t="s">
        <v>101</v>
      </c>
    </row>
    <row r="5" ht="12">
      <c r="B5" s="1"/>
    </row>
    <row r="6" ht="12">
      <c r="B6" s="1" t="s">
        <v>1256</v>
      </c>
    </row>
    <row r="7" ht="12">
      <c r="B7" s="1"/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ht="12.75">
      <c r="B12" s="1"/>
    </row>
    <row r="13" ht="12.75">
      <c r="B13" s="1" t="s">
        <v>1</v>
      </c>
    </row>
    <row r="14" ht="12.75">
      <c r="B14" s="1" t="s">
        <v>1</v>
      </c>
    </row>
    <row r="15" spans="2:8" ht="12.75">
      <c r="B15" s="12" t="s">
        <v>72</v>
      </c>
      <c r="H15" s="11" t="s">
        <v>73</v>
      </c>
    </row>
    <row r="18" spans="3:8" ht="12.75">
      <c r="C18" s="13" t="s">
        <v>462</v>
      </c>
      <c r="H18" s="24">
        <f>H74</f>
        <v>0</v>
      </c>
    </row>
    <row r="20" spans="3:8" ht="12.75">
      <c r="C20" s="13" t="s">
        <v>808</v>
      </c>
      <c r="H20" s="24">
        <f>H77</f>
        <v>0</v>
      </c>
    </row>
    <row r="22" spans="3:8" ht="12.75">
      <c r="C22" s="13" t="s">
        <v>71</v>
      </c>
      <c r="H22" s="24">
        <f>H80</f>
        <v>0</v>
      </c>
    </row>
    <row r="26" spans="3:8" ht="12.75">
      <c r="C26" s="13" t="s">
        <v>74</v>
      </c>
      <c r="H26" s="24">
        <f>H18+H20+H22</f>
        <v>0</v>
      </c>
    </row>
    <row r="57" ht="25.5" customHeight="1"/>
    <row r="58" ht="12.75">
      <c r="C58" s="13" t="s">
        <v>0</v>
      </c>
    </row>
    <row r="59" ht="12.75">
      <c r="C59" s="2" t="s">
        <v>1</v>
      </c>
    </row>
    <row r="60" spans="3:7" ht="12.75">
      <c r="C60" s="2" t="s">
        <v>20</v>
      </c>
      <c r="G60" s="17">
        <f>H148</f>
        <v>0</v>
      </c>
    </row>
    <row r="61" spans="3:7" ht="12.75">
      <c r="C61" s="2" t="s">
        <v>42</v>
      </c>
      <c r="G61" s="17">
        <f>H181</f>
        <v>0</v>
      </c>
    </row>
    <row r="62" spans="3:7" ht="12.75">
      <c r="C62" s="2" t="s">
        <v>75</v>
      </c>
      <c r="G62" s="17">
        <f>H238</f>
        <v>0</v>
      </c>
    </row>
    <row r="63" spans="3:7" ht="12.75">
      <c r="C63" s="2" t="s">
        <v>58</v>
      </c>
      <c r="G63" s="17">
        <f>H301</f>
        <v>0</v>
      </c>
    </row>
    <row r="64" spans="3:7" ht="12.75">
      <c r="C64" s="2" t="s">
        <v>76</v>
      </c>
      <c r="G64" s="17">
        <f>H342</f>
        <v>0</v>
      </c>
    </row>
    <row r="65" spans="3:7" ht="12.75">
      <c r="C65" s="2" t="s">
        <v>61</v>
      </c>
      <c r="G65" s="17">
        <f>H390</f>
        <v>0</v>
      </c>
    </row>
    <row r="66" spans="3:7" ht="12.75">
      <c r="C66" s="2" t="s">
        <v>330</v>
      </c>
      <c r="G66" s="17">
        <f>H415</f>
        <v>0</v>
      </c>
    </row>
    <row r="67" spans="3:7" ht="12.75">
      <c r="C67" s="2" t="s">
        <v>293</v>
      </c>
      <c r="G67" s="17">
        <f>H474</f>
        <v>0</v>
      </c>
    </row>
    <row r="68" spans="3:7" ht="12.75">
      <c r="C68" s="2" t="s">
        <v>325</v>
      </c>
      <c r="G68" s="17">
        <f>H483</f>
        <v>0</v>
      </c>
    </row>
    <row r="69" spans="3:7" ht="12.75">
      <c r="C69" s="2" t="s">
        <v>654</v>
      </c>
      <c r="G69" s="17">
        <f>H495</f>
        <v>0</v>
      </c>
    </row>
    <row r="70" spans="3:7" ht="12.75">
      <c r="C70" s="2" t="s">
        <v>660</v>
      </c>
      <c r="G70" s="17">
        <f>H507</f>
        <v>0</v>
      </c>
    </row>
    <row r="71" spans="3:7" ht="12.75">
      <c r="C71" s="2" t="s">
        <v>460</v>
      </c>
      <c r="G71" s="17">
        <f>H535</f>
        <v>0</v>
      </c>
    </row>
    <row r="72" spans="3:7" ht="12.75">
      <c r="C72" s="2" t="s">
        <v>461</v>
      </c>
      <c r="G72" s="17">
        <f>H564</f>
        <v>0</v>
      </c>
    </row>
    <row r="73" spans="3:7" ht="12.75">
      <c r="C73" s="2" t="s">
        <v>62</v>
      </c>
      <c r="G73" s="17">
        <f>H577</f>
        <v>0</v>
      </c>
    </row>
    <row r="74" spans="3:8" ht="12.75">
      <c r="C74" s="13" t="s">
        <v>69</v>
      </c>
      <c r="H74" s="11">
        <f>G60+G61+G62+G63+G64+G65+G66+G67+G68+G69+G70+G71+G72+G73</f>
        <v>0</v>
      </c>
    </row>
    <row r="76" spans="3:7" ht="12.75">
      <c r="C76" s="2" t="s">
        <v>1237</v>
      </c>
      <c r="G76" s="17">
        <f>H682</f>
        <v>0</v>
      </c>
    </row>
    <row r="77" spans="3:8" ht="12.75">
      <c r="C77" s="13" t="s">
        <v>70</v>
      </c>
      <c r="H77" s="11">
        <f>G76</f>
        <v>0</v>
      </c>
    </row>
    <row r="79" spans="3:7" ht="12.75">
      <c r="C79" s="2" t="s">
        <v>3</v>
      </c>
      <c r="G79" s="17">
        <f>H91</f>
        <v>0</v>
      </c>
    </row>
    <row r="80" spans="3:8" ht="12.75">
      <c r="C80" s="13" t="s">
        <v>71</v>
      </c>
      <c r="H80" s="11">
        <f>G79</f>
        <v>0</v>
      </c>
    </row>
    <row r="84" spans="2:3" ht="12.75">
      <c r="B84" s="1" t="s">
        <v>2</v>
      </c>
      <c r="C84" s="13" t="s">
        <v>3</v>
      </c>
    </row>
    <row r="85" spans="2:3" ht="12.75">
      <c r="B85" s="1" t="s">
        <v>4</v>
      </c>
      <c r="C85" s="2" t="s">
        <v>5</v>
      </c>
    </row>
    <row r="86" spans="1:8" ht="12.75">
      <c r="A86" s="14" t="s">
        <v>6</v>
      </c>
      <c r="B86" s="1" t="s">
        <v>7</v>
      </c>
      <c r="C86" s="2" t="s">
        <v>8</v>
      </c>
      <c r="D86" s="15" t="s">
        <v>9</v>
      </c>
      <c r="E86" s="14" t="s">
        <v>10</v>
      </c>
      <c r="F86" s="16" t="s">
        <v>11</v>
      </c>
      <c r="G86" s="17" t="s">
        <v>12</v>
      </c>
      <c r="H86" s="18" t="s">
        <v>13</v>
      </c>
    </row>
    <row r="87" spans="1:8" ht="12.75">
      <c r="A87" s="14" t="s">
        <v>14</v>
      </c>
      <c r="B87" s="1" t="s">
        <v>105</v>
      </c>
      <c r="C87" s="2" t="s">
        <v>15</v>
      </c>
      <c r="E87" s="14" t="s">
        <v>16</v>
      </c>
      <c r="F87" s="16">
        <v>100</v>
      </c>
      <c r="G87" s="17">
        <v>0</v>
      </c>
      <c r="H87" s="18">
        <f>F87*G87</f>
        <v>0</v>
      </c>
    </row>
    <row r="88" spans="1:8" ht="12.75">
      <c r="A88" s="14" t="s">
        <v>83</v>
      </c>
      <c r="B88" s="1" t="s">
        <v>423</v>
      </c>
      <c r="C88" s="2" t="s">
        <v>459</v>
      </c>
      <c r="E88" s="14" t="s">
        <v>16</v>
      </c>
      <c r="F88" s="16">
        <v>20</v>
      </c>
      <c r="G88" s="17">
        <v>0</v>
      </c>
      <c r="H88" s="18">
        <f>F88*G88</f>
        <v>0</v>
      </c>
    </row>
    <row r="89" spans="1:8" ht="12.75">
      <c r="A89" s="14" t="s">
        <v>132</v>
      </c>
      <c r="B89" s="1" t="s">
        <v>106</v>
      </c>
      <c r="C89" s="2" t="s">
        <v>17</v>
      </c>
      <c r="E89" s="14" t="s">
        <v>16</v>
      </c>
      <c r="F89" s="16">
        <v>25</v>
      </c>
      <c r="G89" s="17">
        <v>0</v>
      </c>
      <c r="H89" s="18">
        <f>F89*G89</f>
        <v>0</v>
      </c>
    </row>
    <row r="90" ht="12.75">
      <c r="H90" s="18" t="s">
        <v>18</v>
      </c>
    </row>
    <row r="91" spans="1:8" ht="12.75">
      <c r="A91" s="14" t="s">
        <v>133</v>
      </c>
      <c r="B91" s="1" t="s">
        <v>19</v>
      </c>
      <c r="C91" s="2" t="s">
        <v>3</v>
      </c>
      <c r="H91" s="18">
        <f>SUM(H87:H90)</f>
        <v>0</v>
      </c>
    </row>
    <row r="93" spans="2:3" ht="12.75">
      <c r="B93" s="1" t="s">
        <v>2</v>
      </c>
      <c r="C93" s="13" t="s">
        <v>20</v>
      </c>
    </row>
    <row r="94" spans="2:3" ht="12.75">
      <c r="B94" s="1" t="s">
        <v>4</v>
      </c>
      <c r="C94" s="2" t="s">
        <v>21</v>
      </c>
    </row>
    <row r="95" spans="1:8" ht="12.75">
      <c r="A95" s="14" t="s">
        <v>6</v>
      </c>
      <c r="B95" s="1" t="s">
        <v>7</v>
      </c>
      <c r="C95" s="2" t="s">
        <v>8</v>
      </c>
      <c r="D95" s="15" t="s">
        <v>9</v>
      </c>
      <c r="E95" s="14" t="s">
        <v>10</v>
      </c>
      <c r="F95" s="16" t="s">
        <v>11</v>
      </c>
      <c r="G95" s="17" t="s">
        <v>22</v>
      </c>
      <c r="H95" s="18" t="s">
        <v>23</v>
      </c>
    </row>
    <row r="96" spans="1:8" ht="12.75">
      <c r="A96" s="14" t="s">
        <v>134</v>
      </c>
      <c r="B96" s="1" t="s">
        <v>984</v>
      </c>
      <c r="C96" s="2" t="s">
        <v>985</v>
      </c>
      <c r="E96" s="14" t="s">
        <v>24</v>
      </c>
      <c r="F96" s="16">
        <v>640</v>
      </c>
      <c r="G96" s="17">
        <v>8.22</v>
      </c>
      <c r="H96" s="18">
        <f aca="true" t="shared" si="0" ref="H96:H142">F96*G96</f>
        <v>5260.8</v>
      </c>
    </row>
    <row r="97" spans="1:8" ht="12.75">
      <c r="A97" s="14" t="s">
        <v>84</v>
      </c>
      <c r="B97" s="1" t="s">
        <v>986</v>
      </c>
      <c r="C97" s="2" t="s">
        <v>987</v>
      </c>
      <c r="E97" s="14" t="s">
        <v>24</v>
      </c>
      <c r="F97" s="16">
        <v>180</v>
      </c>
      <c r="G97" s="17">
        <v>8.86</v>
      </c>
      <c r="H97" s="18">
        <f t="shared" si="0"/>
        <v>1594.8</v>
      </c>
    </row>
    <row r="98" spans="1:8" ht="12.75">
      <c r="A98" s="14" t="s">
        <v>25</v>
      </c>
      <c r="B98" s="1" t="s">
        <v>988</v>
      </c>
      <c r="C98" s="2" t="s">
        <v>989</v>
      </c>
      <c r="E98" s="14" t="s">
        <v>24</v>
      </c>
      <c r="F98" s="16">
        <v>220</v>
      </c>
      <c r="G98" s="17">
        <v>10.12</v>
      </c>
      <c r="H98" s="18">
        <f t="shared" si="0"/>
        <v>2226.3999999999996</v>
      </c>
    </row>
    <row r="99" spans="1:8" ht="12.75">
      <c r="A99" s="14" t="s">
        <v>28</v>
      </c>
      <c r="B99" s="1" t="s">
        <v>959</v>
      </c>
      <c r="C99" s="2" t="s">
        <v>1241</v>
      </c>
      <c r="E99" s="14" t="s">
        <v>24</v>
      </c>
      <c r="F99" s="16">
        <v>60</v>
      </c>
      <c r="G99" s="17">
        <v>5.64</v>
      </c>
      <c r="H99" s="18">
        <f t="shared" si="0"/>
        <v>338.4</v>
      </c>
    </row>
    <row r="100" spans="1:8" ht="12.75">
      <c r="A100" s="14" t="s">
        <v>94</v>
      </c>
      <c r="B100" s="1" t="s">
        <v>110</v>
      </c>
      <c r="C100" s="2" t="s">
        <v>1009</v>
      </c>
      <c r="E100" s="14" t="s">
        <v>24</v>
      </c>
      <c r="F100" s="16">
        <v>450</v>
      </c>
      <c r="G100" s="17">
        <v>12.02</v>
      </c>
      <c r="H100" s="18">
        <f t="shared" si="0"/>
        <v>5409</v>
      </c>
    </row>
    <row r="101" spans="1:8" ht="12.75">
      <c r="A101" s="14" t="s">
        <v>111</v>
      </c>
      <c r="B101" s="1" t="s">
        <v>26</v>
      </c>
      <c r="C101" s="2" t="s">
        <v>79</v>
      </c>
      <c r="E101" s="14" t="s">
        <v>27</v>
      </c>
      <c r="F101" s="16">
        <v>1270</v>
      </c>
      <c r="G101" s="17">
        <v>5.44</v>
      </c>
      <c r="H101" s="18">
        <f t="shared" si="0"/>
        <v>6908.8</v>
      </c>
    </row>
    <row r="102" spans="1:8" ht="12.75">
      <c r="A102" s="14" t="s">
        <v>162</v>
      </c>
      <c r="B102" s="1" t="s">
        <v>29</v>
      </c>
      <c r="C102" s="2" t="s">
        <v>80</v>
      </c>
      <c r="E102" s="14" t="s">
        <v>27</v>
      </c>
      <c r="F102" s="16">
        <v>1800</v>
      </c>
      <c r="G102" s="17">
        <v>23.41</v>
      </c>
      <c r="H102" s="18">
        <f t="shared" si="0"/>
        <v>42138</v>
      </c>
    </row>
    <row r="103" spans="1:8" ht="12.75">
      <c r="A103" s="14" t="s">
        <v>163</v>
      </c>
      <c r="B103" s="1" t="s">
        <v>413</v>
      </c>
      <c r="C103" s="2" t="s">
        <v>414</v>
      </c>
      <c r="E103" s="14" t="s">
        <v>27</v>
      </c>
      <c r="F103" s="16">
        <v>95</v>
      </c>
      <c r="G103" s="17">
        <v>24.05</v>
      </c>
      <c r="H103" s="18">
        <f t="shared" si="0"/>
        <v>2284.75</v>
      </c>
    </row>
    <row r="104" spans="1:8" ht="12.75">
      <c r="A104" s="14" t="s">
        <v>164</v>
      </c>
      <c r="B104" s="1" t="s">
        <v>31</v>
      </c>
      <c r="C104" s="2" t="s">
        <v>32</v>
      </c>
      <c r="E104" s="14" t="s">
        <v>27</v>
      </c>
      <c r="F104" s="16">
        <v>1578</v>
      </c>
      <c r="G104" s="17">
        <v>3.03</v>
      </c>
      <c r="H104" s="18">
        <f t="shared" si="0"/>
        <v>4781.34</v>
      </c>
    </row>
    <row r="105" spans="1:8" ht="12.75">
      <c r="A105" s="14" t="s">
        <v>165</v>
      </c>
      <c r="B105" s="1" t="s">
        <v>154</v>
      </c>
      <c r="C105" s="2" t="s">
        <v>157</v>
      </c>
      <c r="E105" s="14" t="s">
        <v>27</v>
      </c>
      <c r="F105" s="16">
        <v>60</v>
      </c>
      <c r="G105" s="17">
        <v>3.95</v>
      </c>
      <c r="H105" s="18">
        <f t="shared" si="0"/>
        <v>237</v>
      </c>
    </row>
    <row r="106" spans="1:8" ht="12.75">
      <c r="A106" s="14" t="s">
        <v>85</v>
      </c>
      <c r="B106" s="1" t="s">
        <v>153</v>
      </c>
      <c r="C106" s="2" t="s">
        <v>129</v>
      </c>
      <c r="E106" s="14" t="s">
        <v>27</v>
      </c>
      <c r="F106" s="16">
        <v>235</v>
      </c>
      <c r="G106" s="17">
        <v>4.12</v>
      </c>
      <c r="H106" s="18">
        <f t="shared" si="0"/>
        <v>968.2</v>
      </c>
    </row>
    <row r="107" spans="1:8" ht="12.75">
      <c r="A107" s="14" t="s">
        <v>135</v>
      </c>
      <c r="B107" s="1" t="s">
        <v>131</v>
      </c>
      <c r="C107" s="2" t="s">
        <v>155</v>
      </c>
      <c r="E107" s="14" t="s">
        <v>27</v>
      </c>
      <c r="F107" s="16">
        <v>60</v>
      </c>
      <c r="G107" s="17">
        <v>8.6</v>
      </c>
      <c r="H107" s="18">
        <f t="shared" si="0"/>
        <v>516</v>
      </c>
    </row>
    <row r="108" spans="1:8" ht="12.75">
      <c r="A108" s="14" t="s">
        <v>136</v>
      </c>
      <c r="B108" s="1" t="s">
        <v>156</v>
      </c>
      <c r="C108" s="2" t="s">
        <v>130</v>
      </c>
      <c r="E108" s="14" t="s">
        <v>27</v>
      </c>
      <c r="F108" s="16">
        <v>55</v>
      </c>
      <c r="G108" s="17">
        <v>12.4</v>
      </c>
      <c r="H108" s="18">
        <f t="shared" si="0"/>
        <v>682</v>
      </c>
    </row>
    <row r="109" spans="1:8" ht="12.75">
      <c r="A109" s="14" t="s">
        <v>33</v>
      </c>
      <c r="B109" s="1" t="s">
        <v>810</v>
      </c>
      <c r="C109" s="2" t="s">
        <v>809</v>
      </c>
      <c r="E109" s="14" t="s">
        <v>27</v>
      </c>
      <c r="F109" s="16">
        <v>10</v>
      </c>
      <c r="G109" s="17">
        <v>14.7</v>
      </c>
      <c r="H109" s="18">
        <f t="shared" si="0"/>
        <v>147</v>
      </c>
    </row>
    <row r="110" spans="1:8" ht="12.75">
      <c r="A110" s="14" t="s">
        <v>166</v>
      </c>
      <c r="B110" s="1" t="s">
        <v>1015</v>
      </c>
      <c r="C110" s="2" t="s">
        <v>1016</v>
      </c>
      <c r="E110" s="14" t="s">
        <v>27</v>
      </c>
      <c r="F110" s="16">
        <v>15</v>
      </c>
      <c r="G110" s="17">
        <v>16.8</v>
      </c>
      <c r="H110" s="18">
        <f t="shared" si="0"/>
        <v>252</v>
      </c>
    </row>
    <row r="111" spans="1:8" ht="12.75">
      <c r="A111" s="14" t="s">
        <v>167</v>
      </c>
      <c r="B111" s="1" t="s">
        <v>820</v>
      </c>
      <c r="C111" s="2" t="s">
        <v>1017</v>
      </c>
      <c r="E111" s="14" t="s">
        <v>27</v>
      </c>
      <c r="F111" s="16">
        <v>70</v>
      </c>
      <c r="G111" s="17">
        <v>20.88</v>
      </c>
      <c r="H111" s="18">
        <f t="shared" si="0"/>
        <v>1461.6</v>
      </c>
    </row>
    <row r="112" spans="1:8" ht="12.75">
      <c r="A112" s="14" t="s">
        <v>168</v>
      </c>
      <c r="B112" s="1" t="s">
        <v>821</v>
      </c>
      <c r="C112" s="2" t="s">
        <v>822</v>
      </c>
      <c r="E112" s="14" t="s">
        <v>27</v>
      </c>
      <c r="F112" s="16">
        <v>12</v>
      </c>
      <c r="G112" s="17">
        <v>25.3</v>
      </c>
      <c r="H112" s="18">
        <f t="shared" si="0"/>
        <v>303.6</v>
      </c>
    </row>
    <row r="113" spans="1:8" ht="12.75">
      <c r="A113" s="14" t="s">
        <v>169</v>
      </c>
      <c r="B113" s="1" t="s">
        <v>811</v>
      </c>
      <c r="C113" s="2" t="s">
        <v>812</v>
      </c>
      <c r="E113" s="14" t="s">
        <v>27</v>
      </c>
      <c r="F113" s="16">
        <v>10</v>
      </c>
      <c r="G113" s="17">
        <v>29.73</v>
      </c>
      <c r="H113" s="18">
        <f t="shared" si="0"/>
        <v>297.3</v>
      </c>
    </row>
    <row r="114" spans="1:8" ht="12.75">
      <c r="A114" s="14" t="s">
        <v>170</v>
      </c>
      <c r="B114" s="1" t="s">
        <v>813</v>
      </c>
      <c r="C114" s="2" t="s">
        <v>814</v>
      </c>
      <c r="E114" s="14" t="s">
        <v>27</v>
      </c>
      <c r="F114" s="16">
        <v>2</v>
      </c>
      <c r="G114" s="17">
        <v>29.73</v>
      </c>
      <c r="H114" s="18">
        <f t="shared" si="0"/>
        <v>59.46</v>
      </c>
    </row>
    <row r="115" spans="1:8" ht="12.75">
      <c r="A115" s="14" t="s">
        <v>137</v>
      </c>
      <c r="B115" s="1" t="s">
        <v>815</v>
      </c>
      <c r="C115" s="2" t="s">
        <v>816</v>
      </c>
      <c r="E115" s="14" t="s">
        <v>27</v>
      </c>
      <c r="F115" s="16">
        <v>4</v>
      </c>
      <c r="G115" s="17">
        <v>61.99</v>
      </c>
      <c r="H115" s="18">
        <f t="shared" si="0"/>
        <v>247.96</v>
      </c>
    </row>
    <row r="116" spans="1:8" ht="12.75">
      <c r="A116" s="14" t="s">
        <v>171</v>
      </c>
      <c r="B116" s="1" t="s">
        <v>1021</v>
      </c>
      <c r="C116" s="2" t="s">
        <v>1018</v>
      </c>
      <c r="E116" s="14" t="s">
        <v>27</v>
      </c>
      <c r="F116" s="16">
        <v>2</v>
      </c>
      <c r="G116" s="17">
        <v>80.96</v>
      </c>
      <c r="H116" s="18">
        <f t="shared" si="0"/>
        <v>161.92</v>
      </c>
    </row>
    <row r="117" spans="1:8" ht="12.75">
      <c r="A117" s="14" t="s">
        <v>819</v>
      </c>
      <c r="B117" s="1" t="s">
        <v>817</v>
      </c>
      <c r="C117" s="2" t="s">
        <v>818</v>
      </c>
      <c r="E117" s="14" t="s">
        <v>27</v>
      </c>
      <c r="F117" s="16">
        <v>2</v>
      </c>
      <c r="G117" s="17">
        <v>103.73</v>
      </c>
      <c r="H117" s="18">
        <f t="shared" si="0"/>
        <v>207.46</v>
      </c>
    </row>
    <row r="118" spans="1:8" ht="12.75">
      <c r="A118" s="14" t="s">
        <v>34</v>
      </c>
      <c r="B118" s="1" t="s">
        <v>1020</v>
      </c>
      <c r="C118" s="2" t="s">
        <v>1019</v>
      </c>
      <c r="E118" s="14" t="s">
        <v>27</v>
      </c>
      <c r="F118" s="16">
        <v>48</v>
      </c>
      <c r="G118" s="17">
        <v>115.2</v>
      </c>
      <c r="H118" s="18">
        <f t="shared" si="0"/>
        <v>5529.6</v>
      </c>
    </row>
    <row r="119" spans="1:8" ht="12.75">
      <c r="A119" s="14" t="s">
        <v>138</v>
      </c>
      <c r="B119" s="1" t="s">
        <v>589</v>
      </c>
      <c r="C119" s="2" t="s">
        <v>590</v>
      </c>
      <c r="E119" s="14" t="s">
        <v>24</v>
      </c>
      <c r="F119" s="16">
        <v>480</v>
      </c>
      <c r="G119" s="17">
        <v>29.62</v>
      </c>
      <c r="H119" s="18">
        <f t="shared" si="0"/>
        <v>14217.6</v>
      </c>
    </row>
    <row r="120" spans="1:8" ht="12.75">
      <c r="A120" s="14" t="s">
        <v>139</v>
      </c>
      <c r="B120" s="1" t="s">
        <v>194</v>
      </c>
      <c r="C120" s="2" t="s">
        <v>591</v>
      </c>
      <c r="E120" s="14" t="s">
        <v>24</v>
      </c>
      <c r="F120" s="16">
        <v>1100</v>
      </c>
      <c r="G120" s="17">
        <v>29.62</v>
      </c>
      <c r="H120" s="18">
        <f t="shared" si="0"/>
        <v>32582</v>
      </c>
    </row>
    <row r="121" spans="1:8" ht="12.75">
      <c r="A121" s="14" t="s">
        <v>140</v>
      </c>
      <c r="B121" s="1" t="s">
        <v>592</v>
      </c>
      <c r="C121" s="2" t="s">
        <v>593</v>
      </c>
      <c r="E121" s="14" t="s">
        <v>24</v>
      </c>
      <c r="F121" s="16">
        <v>720</v>
      </c>
      <c r="G121" s="17">
        <v>36.06</v>
      </c>
      <c r="H121" s="18">
        <f t="shared" si="0"/>
        <v>25963.2</v>
      </c>
    </row>
    <row r="122" spans="1:8" ht="12.75">
      <c r="A122" s="14" t="s">
        <v>39</v>
      </c>
      <c r="B122" s="1" t="s">
        <v>196</v>
      </c>
      <c r="C122" s="2" t="s">
        <v>837</v>
      </c>
      <c r="E122" s="14" t="s">
        <v>27</v>
      </c>
      <c r="F122" s="16">
        <v>2</v>
      </c>
      <c r="G122" s="17">
        <v>49</v>
      </c>
      <c r="H122" s="18">
        <f t="shared" si="0"/>
        <v>98</v>
      </c>
    </row>
    <row r="123" spans="1:8" ht="12.75">
      <c r="A123" s="14" t="s">
        <v>141</v>
      </c>
      <c r="B123" s="1" t="s">
        <v>594</v>
      </c>
      <c r="C123" s="2" t="s">
        <v>838</v>
      </c>
      <c r="E123" s="14" t="s">
        <v>27</v>
      </c>
      <c r="F123" s="16">
        <v>4</v>
      </c>
      <c r="G123" s="17">
        <v>105</v>
      </c>
      <c r="H123" s="18">
        <f t="shared" si="0"/>
        <v>420</v>
      </c>
    </row>
    <row r="124" spans="1:8" ht="12.75">
      <c r="A124" s="14" t="s">
        <v>424</v>
      </c>
      <c r="B124" s="1" t="s">
        <v>92</v>
      </c>
      <c r="C124" s="2" t="s">
        <v>842</v>
      </c>
      <c r="E124" s="14" t="s">
        <v>27</v>
      </c>
      <c r="F124" s="16">
        <v>4</v>
      </c>
      <c r="G124" s="17">
        <v>49</v>
      </c>
      <c r="H124" s="18">
        <f t="shared" si="0"/>
        <v>196</v>
      </c>
    </row>
    <row r="125" spans="1:8" ht="12.75">
      <c r="A125" s="14" t="s">
        <v>997</v>
      </c>
      <c r="B125" s="1" t="s">
        <v>93</v>
      </c>
      <c r="C125" s="2" t="s">
        <v>843</v>
      </c>
      <c r="E125" s="14" t="s">
        <v>27</v>
      </c>
      <c r="F125" s="16">
        <v>5</v>
      </c>
      <c r="G125" s="17">
        <v>49</v>
      </c>
      <c r="H125" s="18">
        <f t="shared" si="0"/>
        <v>245</v>
      </c>
    </row>
    <row r="126" spans="1:8" ht="12.75">
      <c r="A126" s="14" t="s">
        <v>172</v>
      </c>
      <c r="B126" s="1" t="s">
        <v>831</v>
      </c>
      <c r="C126" s="2" t="s">
        <v>844</v>
      </c>
      <c r="E126" s="14" t="s">
        <v>27</v>
      </c>
      <c r="F126" s="16">
        <v>2</v>
      </c>
      <c r="G126" s="17">
        <v>49</v>
      </c>
      <c r="H126" s="18">
        <f t="shared" si="0"/>
        <v>98</v>
      </c>
    </row>
    <row r="127" spans="1:8" ht="12.75">
      <c r="A127" s="14" t="s">
        <v>173</v>
      </c>
      <c r="B127" s="1" t="s">
        <v>832</v>
      </c>
      <c r="C127" s="2" t="s">
        <v>845</v>
      </c>
      <c r="E127" s="14" t="s">
        <v>27</v>
      </c>
      <c r="F127" s="16">
        <v>10</v>
      </c>
      <c r="G127" s="17">
        <v>49</v>
      </c>
      <c r="H127" s="18">
        <f t="shared" si="0"/>
        <v>490</v>
      </c>
    </row>
    <row r="128" spans="1:8" ht="12.75">
      <c r="A128" s="14" t="s">
        <v>142</v>
      </c>
      <c r="B128" s="1" t="s">
        <v>833</v>
      </c>
      <c r="C128" s="2" t="s">
        <v>846</v>
      </c>
      <c r="E128" s="14" t="s">
        <v>27</v>
      </c>
      <c r="F128" s="16">
        <v>6</v>
      </c>
      <c r="G128" s="17">
        <v>49</v>
      </c>
      <c r="H128" s="18">
        <f t="shared" si="0"/>
        <v>294</v>
      </c>
    </row>
    <row r="129" spans="1:8" ht="12.75">
      <c r="A129" s="14" t="s">
        <v>44</v>
      </c>
      <c r="B129" s="1" t="s">
        <v>834</v>
      </c>
      <c r="C129" s="2" t="s">
        <v>193</v>
      </c>
      <c r="E129" s="14" t="s">
        <v>27</v>
      </c>
      <c r="F129" s="16">
        <v>88</v>
      </c>
      <c r="G129" s="17">
        <v>49</v>
      </c>
      <c r="H129" s="18">
        <f t="shared" si="0"/>
        <v>4312</v>
      </c>
    </row>
    <row r="130" spans="1:8" ht="12.75">
      <c r="A130" s="14" t="s">
        <v>46</v>
      </c>
      <c r="B130" s="1" t="s">
        <v>835</v>
      </c>
      <c r="C130" s="2" t="s">
        <v>847</v>
      </c>
      <c r="E130" s="14" t="s">
        <v>27</v>
      </c>
      <c r="F130" s="16">
        <v>8</v>
      </c>
      <c r="G130" s="17">
        <v>49</v>
      </c>
      <c r="H130" s="18">
        <f t="shared" si="0"/>
        <v>392</v>
      </c>
    </row>
    <row r="131" spans="1:8" ht="12.75">
      <c r="A131" s="14" t="s">
        <v>1026</v>
      </c>
      <c r="B131" s="1" t="s">
        <v>836</v>
      </c>
      <c r="C131" s="2" t="s">
        <v>848</v>
      </c>
      <c r="E131" s="14" t="s">
        <v>27</v>
      </c>
      <c r="F131" s="16">
        <v>2</v>
      </c>
      <c r="G131" s="17">
        <v>49</v>
      </c>
      <c r="H131" s="18">
        <f t="shared" si="0"/>
        <v>98</v>
      </c>
    </row>
    <row r="132" spans="1:8" ht="12.75">
      <c r="A132" s="14" t="s">
        <v>143</v>
      </c>
      <c r="B132" s="1" t="s">
        <v>35</v>
      </c>
      <c r="C132" s="2" t="s">
        <v>89</v>
      </c>
      <c r="E132" s="14" t="s">
        <v>27</v>
      </c>
      <c r="F132" s="16">
        <v>680</v>
      </c>
      <c r="G132" s="17">
        <v>15.85</v>
      </c>
      <c r="H132" s="18">
        <f t="shared" si="0"/>
        <v>10778</v>
      </c>
    </row>
    <row r="133" spans="1:8" ht="12.75">
      <c r="A133" s="14" t="s">
        <v>603</v>
      </c>
      <c r="B133" s="1" t="s">
        <v>36</v>
      </c>
      <c r="C133" s="2" t="s">
        <v>37</v>
      </c>
      <c r="E133" s="14" t="s">
        <v>27</v>
      </c>
      <c r="F133" s="16">
        <v>3575</v>
      </c>
      <c r="G133" s="17">
        <v>4.87</v>
      </c>
      <c r="H133" s="18">
        <f t="shared" si="0"/>
        <v>17410.25</v>
      </c>
    </row>
    <row r="134" spans="1:8" ht="12.75">
      <c r="A134" s="14" t="s">
        <v>415</v>
      </c>
      <c r="B134" s="1" t="s">
        <v>995</v>
      </c>
      <c r="C134" s="2" t="s">
        <v>996</v>
      </c>
      <c r="E134" s="14" t="s">
        <v>27</v>
      </c>
      <c r="F134" s="16">
        <v>10</v>
      </c>
      <c r="G134" s="17">
        <v>30.38</v>
      </c>
      <c r="H134" s="18">
        <f t="shared" si="0"/>
        <v>303.8</v>
      </c>
    </row>
    <row r="135" spans="1:8" ht="12.75">
      <c r="A135" s="14" t="s">
        <v>1027</v>
      </c>
      <c r="B135" s="1" t="s">
        <v>752</v>
      </c>
      <c r="C135" s="2" t="s">
        <v>753</v>
      </c>
      <c r="E135" s="14" t="s">
        <v>27</v>
      </c>
      <c r="F135" s="16">
        <v>23</v>
      </c>
      <c r="G135" s="17">
        <v>51.9</v>
      </c>
      <c r="H135" s="18">
        <f t="shared" si="0"/>
        <v>1193.7</v>
      </c>
    </row>
    <row r="136" spans="1:8" ht="12.75">
      <c r="A136" s="14" t="s">
        <v>174</v>
      </c>
      <c r="B136" s="1" t="s">
        <v>998</v>
      </c>
      <c r="C136" s="2" t="s">
        <v>999</v>
      </c>
      <c r="E136" s="14" t="s">
        <v>27</v>
      </c>
      <c r="F136" s="16">
        <v>5</v>
      </c>
      <c r="G136" s="17">
        <v>297.48</v>
      </c>
      <c r="H136" s="18">
        <f t="shared" si="0"/>
        <v>1487.4</v>
      </c>
    </row>
    <row r="137" spans="1:8" ht="12.75">
      <c r="A137" s="14" t="s">
        <v>95</v>
      </c>
      <c r="B137" s="1" t="s">
        <v>1000</v>
      </c>
      <c r="C137" s="2" t="s">
        <v>1001</v>
      </c>
      <c r="E137" s="14" t="s">
        <v>27</v>
      </c>
      <c r="F137" s="16">
        <v>10</v>
      </c>
      <c r="G137" s="17">
        <v>322.8</v>
      </c>
      <c r="H137" s="18">
        <f t="shared" si="0"/>
        <v>3228</v>
      </c>
    </row>
    <row r="138" spans="1:8" ht="12.75">
      <c r="A138" s="14" t="s">
        <v>96</v>
      </c>
      <c r="B138" s="1" t="s">
        <v>1002</v>
      </c>
      <c r="C138" s="2" t="s">
        <v>1003</v>
      </c>
      <c r="E138" s="14" t="s">
        <v>27</v>
      </c>
      <c r="F138" s="16">
        <v>4</v>
      </c>
      <c r="G138" s="17">
        <v>455.72</v>
      </c>
      <c r="H138" s="18">
        <f t="shared" si="0"/>
        <v>1822.88</v>
      </c>
    </row>
    <row r="139" spans="1:8" ht="12.75">
      <c r="A139" s="14" t="s">
        <v>990</v>
      </c>
      <c r="B139" s="1" t="s">
        <v>197</v>
      </c>
      <c r="C139" s="2" t="s">
        <v>198</v>
      </c>
      <c r="E139" s="14" t="s">
        <v>27</v>
      </c>
      <c r="F139" s="16">
        <v>53</v>
      </c>
      <c r="G139" s="17">
        <v>50.63</v>
      </c>
      <c r="H139" s="18">
        <f t="shared" si="0"/>
        <v>2683.3900000000003</v>
      </c>
    </row>
    <row r="140" spans="1:8" ht="12.75">
      <c r="A140" s="14" t="s">
        <v>425</v>
      </c>
      <c r="B140" s="1" t="s">
        <v>594</v>
      </c>
      <c r="C140" s="2" t="s">
        <v>595</v>
      </c>
      <c r="E140" s="14" t="s">
        <v>27</v>
      </c>
      <c r="F140" s="16">
        <v>250</v>
      </c>
      <c r="G140" s="17">
        <v>99</v>
      </c>
      <c r="H140" s="18">
        <f t="shared" si="0"/>
        <v>24750</v>
      </c>
    </row>
    <row r="141" spans="1:8" ht="12.75">
      <c r="A141" s="14" t="s">
        <v>175</v>
      </c>
      <c r="B141" s="1" t="s">
        <v>92</v>
      </c>
      <c r="C141" s="2" t="s">
        <v>596</v>
      </c>
      <c r="E141" s="14" t="s">
        <v>27</v>
      </c>
      <c r="F141" s="16">
        <v>100</v>
      </c>
      <c r="G141" s="17">
        <v>129</v>
      </c>
      <c r="H141" s="18">
        <f t="shared" si="0"/>
        <v>12900</v>
      </c>
    </row>
    <row r="142" spans="1:8" ht="12.75">
      <c r="A142" s="14" t="s">
        <v>86</v>
      </c>
      <c r="B142" s="1" t="s">
        <v>830</v>
      </c>
      <c r="C142" s="2" t="s">
        <v>760</v>
      </c>
      <c r="E142" s="14" t="s">
        <v>27</v>
      </c>
      <c r="F142" s="16">
        <v>45</v>
      </c>
      <c r="G142" s="17">
        <v>45</v>
      </c>
      <c r="H142" s="18">
        <f t="shared" si="0"/>
        <v>2025</v>
      </c>
    </row>
    <row r="143" spans="1:8" ht="12.75">
      <c r="A143" s="14"/>
      <c r="B143" s="1"/>
      <c r="C143" s="2" t="s">
        <v>761</v>
      </c>
      <c r="E143" s="14"/>
      <c r="F143" s="16"/>
      <c r="G143" s="17"/>
      <c r="H143" s="18"/>
    </row>
    <row r="144" ht="12.75">
      <c r="H144" s="18" t="s">
        <v>18</v>
      </c>
    </row>
    <row r="145" spans="1:8" ht="12.75">
      <c r="A145" s="14" t="s">
        <v>176</v>
      </c>
      <c r="B145" s="1" t="s">
        <v>19</v>
      </c>
      <c r="C145" s="2" t="s">
        <v>38</v>
      </c>
      <c r="H145" s="18">
        <f>SUM(H96:H144)</f>
        <v>240001.61000000004</v>
      </c>
    </row>
    <row r="146" spans="1:8" ht="12.75">
      <c r="A146" s="14" t="s">
        <v>1028</v>
      </c>
      <c r="B146" s="1" t="s">
        <v>1</v>
      </c>
      <c r="C146" s="2" t="s">
        <v>40</v>
      </c>
      <c r="H146" s="18">
        <f>H145/60</f>
        <v>4000.0268333333343</v>
      </c>
    </row>
    <row r="147" ht="12.75">
      <c r="H147" s="18" t="s">
        <v>18</v>
      </c>
    </row>
    <row r="148" spans="1:8" ht="12.75">
      <c r="A148" s="14" t="s">
        <v>946</v>
      </c>
      <c r="B148" s="1" t="s">
        <v>19</v>
      </c>
      <c r="C148" s="2" t="s">
        <v>20</v>
      </c>
      <c r="D148" s="15">
        <v>0</v>
      </c>
      <c r="E148" s="14" t="s">
        <v>41</v>
      </c>
      <c r="H148" s="18">
        <f>H146*D148</f>
        <v>0</v>
      </c>
    </row>
    <row r="150" spans="2:3" ht="12.75">
      <c r="B150" s="1" t="s">
        <v>2</v>
      </c>
      <c r="C150" s="13" t="s">
        <v>42</v>
      </c>
    </row>
    <row r="151" spans="2:3" ht="12.75">
      <c r="B151" s="1" t="s">
        <v>4</v>
      </c>
      <c r="C151" s="2" t="s">
        <v>43</v>
      </c>
    </row>
    <row r="152" spans="1:8" ht="12.75">
      <c r="A152" s="14" t="s">
        <v>6</v>
      </c>
      <c r="B152" s="1" t="s">
        <v>7</v>
      </c>
      <c r="C152" s="2" t="s">
        <v>8</v>
      </c>
      <c r="D152" s="15" t="s">
        <v>9</v>
      </c>
      <c r="E152" s="14" t="s">
        <v>10</v>
      </c>
      <c r="F152" s="16" t="s">
        <v>11</v>
      </c>
      <c r="G152" s="17" t="s">
        <v>12</v>
      </c>
      <c r="H152" s="18" t="s">
        <v>13</v>
      </c>
    </row>
    <row r="153" spans="1:8" ht="12.75">
      <c r="A153" s="14" t="s">
        <v>177</v>
      </c>
      <c r="B153" s="1" t="s">
        <v>991</v>
      </c>
      <c r="C153" s="2" t="s">
        <v>1239</v>
      </c>
      <c r="E153" s="14" t="s">
        <v>24</v>
      </c>
      <c r="F153" s="16">
        <v>672</v>
      </c>
      <c r="G153" s="17">
        <v>0</v>
      </c>
      <c r="H153" s="18">
        <f>F153*G153</f>
        <v>0</v>
      </c>
    </row>
    <row r="154" spans="1:8" ht="12.75">
      <c r="A154" s="14" t="s">
        <v>426</v>
      </c>
      <c r="B154" s="1" t="s">
        <v>992</v>
      </c>
      <c r="C154" s="2" t="s">
        <v>1240</v>
      </c>
      <c r="E154" s="14" t="s">
        <v>24</v>
      </c>
      <c r="F154" s="16">
        <v>189</v>
      </c>
      <c r="G154" s="17">
        <v>0</v>
      </c>
      <c r="H154" s="18">
        <f aca="true" t="shared" si="1" ref="H154:H162">F154*G154</f>
        <v>0</v>
      </c>
    </row>
    <row r="155" spans="1:8" ht="12.75">
      <c r="A155" s="14" t="s">
        <v>178</v>
      </c>
      <c r="B155" s="1" t="s">
        <v>993</v>
      </c>
      <c r="C155" s="2" t="s">
        <v>1242</v>
      </c>
      <c r="E155" s="14" t="s">
        <v>24</v>
      </c>
      <c r="F155" s="16">
        <v>231</v>
      </c>
      <c r="G155" s="17">
        <v>0</v>
      </c>
      <c r="H155" s="18">
        <f t="shared" si="1"/>
        <v>0</v>
      </c>
    </row>
    <row r="156" spans="1:8" ht="12.75">
      <c r="A156" s="14" t="s">
        <v>149</v>
      </c>
      <c r="B156" s="1" t="s">
        <v>961</v>
      </c>
      <c r="C156" s="2" t="s">
        <v>1244</v>
      </c>
      <c r="E156" s="14" t="s">
        <v>24</v>
      </c>
      <c r="F156" s="16">
        <v>63</v>
      </c>
      <c r="G156" s="17">
        <v>0</v>
      </c>
      <c r="H156" s="18">
        <f t="shared" si="1"/>
        <v>0</v>
      </c>
    </row>
    <row r="157" spans="1:8" ht="12.75">
      <c r="A157" s="14" t="s">
        <v>427</v>
      </c>
      <c r="B157" s="1" t="s">
        <v>112</v>
      </c>
      <c r="C157" s="2" t="s">
        <v>1243</v>
      </c>
      <c r="E157" s="14" t="s">
        <v>24</v>
      </c>
      <c r="F157" s="16">
        <v>472.5</v>
      </c>
      <c r="G157" s="17">
        <v>0</v>
      </c>
      <c r="H157" s="18">
        <f t="shared" si="1"/>
        <v>0</v>
      </c>
    </row>
    <row r="158" spans="1:8" ht="12.75">
      <c r="A158" s="14" t="s">
        <v>428</v>
      </c>
      <c r="B158" s="1" t="s">
        <v>45</v>
      </c>
      <c r="C158" s="2" t="s">
        <v>102</v>
      </c>
      <c r="E158" s="14" t="s">
        <v>27</v>
      </c>
      <c r="F158" s="16">
        <v>1270</v>
      </c>
      <c r="G158" s="17">
        <v>0</v>
      </c>
      <c r="H158" s="18">
        <f t="shared" si="1"/>
        <v>0</v>
      </c>
    </row>
    <row r="159" spans="1:8" ht="12.75">
      <c r="A159" s="14" t="s">
        <v>1029</v>
      </c>
      <c r="B159" s="1" t="s">
        <v>47</v>
      </c>
      <c r="C159" s="2" t="s">
        <v>80</v>
      </c>
      <c r="E159" s="14" t="s">
        <v>27</v>
      </c>
      <c r="F159" s="16">
        <v>1800</v>
      </c>
      <c r="G159" s="17">
        <v>0</v>
      </c>
      <c r="H159" s="18">
        <f t="shared" si="1"/>
        <v>0</v>
      </c>
    </row>
    <row r="160" spans="1:8" ht="12.75">
      <c r="A160" s="14" t="s">
        <v>147</v>
      </c>
      <c r="B160" s="1" t="s">
        <v>416</v>
      </c>
      <c r="C160" s="2" t="s">
        <v>417</v>
      </c>
      <c r="E160" s="14" t="s">
        <v>27</v>
      </c>
      <c r="F160" s="16">
        <v>95</v>
      </c>
      <c r="G160" s="17">
        <v>0</v>
      </c>
      <c r="H160" s="18">
        <f t="shared" si="1"/>
        <v>0</v>
      </c>
    </row>
    <row r="161" spans="1:8" ht="12.75">
      <c r="A161" s="14" t="s">
        <v>179</v>
      </c>
      <c r="B161" s="1" t="s">
        <v>97</v>
      </c>
      <c r="C161" s="2" t="s">
        <v>98</v>
      </c>
      <c r="E161" s="14" t="s">
        <v>27</v>
      </c>
      <c r="F161" s="16">
        <v>1800</v>
      </c>
      <c r="G161" s="17">
        <v>0</v>
      </c>
      <c r="H161" s="18">
        <f t="shared" si="1"/>
        <v>0</v>
      </c>
    </row>
    <row r="162" spans="1:8" ht="12.75">
      <c r="A162" s="14" t="s">
        <v>429</v>
      </c>
      <c r="B162" s="1" t="s">
        <v>597</v>
      </c>
      <c r="C162" s="2" t="s">
        <v>598</v>
      </c>
      <c r="E162" s="14" t="s">
        <v>27</v>
      </c>
      <c r="F162" s="16">
        <v>240</v>
      </c>
      <c r="G162" s="17">
        <v>0</v>
      </c>
      <c r="H162" s="18">
        <f t="shared" si="1"/>
        <v>0</v>
      </c>
    </row>
    <row r="163" ht="12.75">
      <c r="C163" s="2" t="s">
        <v>599</v>
      </c>
    </row>
    <row r="164" spans="1:8" ht="12.75">
      <c r="A164" s="14" t="s">
        <v>180</v>
      </c>
      <c r="B164" s="1" t="s">
        <v>195</v>
      </c>
      <c r="C164" s="2" t="s">
        <v>600</v>
      </c>
      <c r="E164" s="14" t="s">
        <v>27</v>
      </c>
      <c r="F164" s="16">
        <v>330</v>
      </c>
      <c r="G164" s="17">
        <v>0</v>
      </c>
      <c r="H164" s="18">
        <f>F164*G164</f>
        <v>0</v>
      </c>
    </row>
    <row r="165" ht="12.75">
      <c r="C165" s="2" t="s">
        <v>599</v>
      </c>
    </row>
    <row r="166" spans="1:8" ht="12.75">
      <c r="A166" s="14" t="s">
        <v>1030</v>
      </c>
      <c r="B166" s="1" t="s">
        <v>601</v>
      </c>
      <c r="C166" s="2" t="s">
        <v>602</v>
      </c>
      <c r="E166" s="14" t="s">
        <v>27</v>
      </c>
      <c r="F166" s="16">
        <v>360</v>
      </c>
      <c r="G166" s="17">
        <v>0</v>
      </c>
      <c r="H166" s="18">
        <f>F166*G166</f>
        <v>0</v>
      </c>
    </row>
    <row r="167" ht="12.75">
      <c r="C167" s="2" t="s">
        <v>599</v>
      </c>
    </row>
    <row r="168" spans="1:8" ht="12.75">
      <c r="A168" s="14" t="s">
        <v>181</v>
      </c>
      <c r="B168" s="1" t="s">
        <v>1010</v>
      </c>
      <c r="C168" s="2" t="s">
        <v>1011</v>
      </c>
      <c r="E168" s="14" t="s">
        <v>27</v>
      </c>
      <c r="F168" s="16">
        <v>220</v>
      </c>
      <c r="G168" s="17">
        <v>0</v>
      </c>
      <c r="H168" s="18">
        <f>F168*G168</f>
        <v>0</v>
      </c>
    </row>
    <row r="169" ht="12.75">
      <c r="C169" s="2" t="s">
        <v>1012</v>
      </c>
    </row>
    <row r="170" spans="1:8" ht="12.75">
      <c r="A170" s="14" t="s">
        <v>182</v>
      </c>
      <c r="B170" s="1" t="s">
        <v>48</v>
      </c>
      <c r="C170" s="2" t="s">
        <v>49</v>
      </c>
      <c r="E170" s="14" t="s">
        <v>27</v>
      </c>
      <c r="F170" s="16">
        <v>680</v>
      </c>
      <c r="G170" s="17">
        <v>0</v>
      </c>
      <c r="H170" s="18">
        <f aca="true" t="shared" si="2" ref="H170:H175">F170*G170</f>
        <v>0</v>
      </c>
    </row>
    <row r="171" spans="1:8" ht="12.75">
      <c r="A171" s="14" t="s">
        <v>183</v>
      </c>
      <c r="B171" s="1" t="s">
        <v>50</v>
      </c>
      <c r="C171" s="2" t="s">
        <v>51</v>
      </c>
      <c r="E171" s="14" t="s">
        <v>27</v>
      </c>
      <c r="F171" s="16">
        <v>680</v>
      </c>
      <c r="G171" s="17">
        <v>0</v>
      </c>
      <c r="H171" s="18">
        <f t="shared" si="2"/>
        <v>0</v>
      </c>
    </row>
    <row r="172" spans="1:8" ht="12.75">
      <c r="A172" s="14" t="s">
        <v>1031</v>
      </c>
      <c r="B172" s="1" t="s">
        <v>52</v>
      </c>
      <c r="C172" s="2" t="s">
        <v>53</v>
      </c>
      <c r="E172" s="14" t="s">
        <v>27</v>
      </c>
      <c r="F172" s="16">
        <v>3575</v>
      </c>
      <c r="G172" s="17">
        <v>0</v>
      </c>
      <c r="H172" s="18">
        <f t="shared" si="2"/>
        <v>0</v>
      </c>
    </row>
    <row r="173" spans="1:8" ht="12.75">
      <c r="A173" s="14" t="s">
        <v>184</v>
      </c>
      <c r="B173" s="1" t="s">
        <v>54</v>
      </c>
      <c r="C173" s="2" t="s">
        <v>55</v>
      </c>
      <c r="E173" s="14" t="s">
        <v>30</v>
      </c>
      <c r="F173" s="16">
        <v>550</v>
      </c>
      <c r="G173" s="17">
        <v>0</v>
      </c>
      <c r="H173" s="18">
        <f t="shared" si="2"/>
        <v>0</v>
      </c>
    </row>
    <row r="174" spans="1:8" ht="12.75">
      <c r="A174" s="14" t="s">
        <v>126</v>
      </c>
      <c r="B174" s="1" t="s">
        <v>199</v>
      </c>
      <c r="C174" s="2" t="s">
        <v>200</v>
      </c>
      <c r="E174" s="14" t="s">
        <v>27</v>
      </c>
      <c r="F174" s="16">
        <v>53</v>
      </c>
      <c r="G174" s="17">
        <v>0</v>
      </c>
      <c r="H174" s="18">
        <f t="shared" si="2"/>
        <v>0</v>
      </c>
    </row>
    <row r="175" spans="1:8" ht="12.75">
      <c r="A175" s="14" t="s">
        <v>1032</v>
      </c>
      <c r="B175" s="1" t="s">
        <v>604</v>
      </c>
      <c r="C175" s="2" t="s">
        <v>605</v>
      </c>
      <c r="E175" s="14" t="s">
        <v>27</v>
      </c>
      <c r="F175" s="16">
        <v>250</v>
      </c>
      <c r="G175" s="17">
        <v>0</v>
      </c>
      <c r="H175" s="18">
        <f t="shared" si="2"/>
        <v>0</v>
      </c>
    </row>
    <row r="176" spans="1:8" ht="12.75">
      <c r="A176" s="14" t="s">
        <v>1033</v>
      </c>
      <c r="B176" s="1" t="s">
        <v>113</v>
      </c>
      <c r="C176" s="2" t="s">
        <v>606</v>
      </c>
      <c r="E176" s="14" t="s">
        <v>27</v>
      </c>
      <c r="F176" s="16">
        <v>100</v>
      </c>
      <c r="G176" s="17">
        <v>0</v>
      </c>
      <c r="H176" s="18">
        <f>F176*G176</f>
        <v>0</v>
      </c>
    </row>
    <row r="177" spans="1:8" ht="12.75">
      <c r="A177" s="14" t="s">
        <v>889</v>
      </c>
      <c r="B177" s="1" t="s">
        <v>829</v>
      </c>
      <c r="C177" s="2" t="s">
        <v>760</v>
      </c>
      <c r="E177" s="14" t="s">
        <v>27</v>
      </c>
      <c r="F177" s="16">
        <v>45</v>
      </c>
      <c r="G177" s="17">
        <v>0</v>
      </c>
      <c r="H177" s="18">
        <f>F177*G177</f>
        <v>0</v>
      </c>
    </row>
    <row r="178" ht="12.75">
      <c r="C178" s="2" t="s">
        <v>761</v>
      </c>
    </row>
    <row r="179" spans="1:9" s="9" customFormat="1" ht="12.75">
      <c r="A179" s="14"/>
      <c r="B179" s="1"/>
      <c r="C179" s="2" t="s">
        <v>1022</v>
      </c>
      <c r="D179" s="3"/>
      <c r="E179" s="14"/>
      <c r="F179" s="16"/>
      <c r="G179" s="17"/>
      <c r="H179" s="18"/>
      <c r="I179"/>
    </row>
    <row r="180" ht="12.75">
      <c r="H180" s="18" t="s">
        <v>18</v>
      </c>
    </row>
    <row r="181" spans="1:8" ht="12.75">
      <c r="A181" s="14" t="s">
        <v>896</v>
      </c>
      <c r="B181" s="1" t="s">
        <v>19</v>
      </c>
      <c r="C181" s="2" t="s">
        <v>42</v>
      </c>
      <c r="H181" s="18">
        <f>SUM(H153:H179)</f>
        <v>0</v>
      </c>
    </row>
    <row r="183" spans="2:3" ht="12.75">
      <c r="B183" s="1" t="s">
        <v>2</v>
      </c>
      <c r="C183" s="13" t="s">
        <v>75</v>
      </c>
    </row>
    <row r="184" spans="2:3" ht="12.75">
      <c r="B184" s="1" t="s">
        <v>4</v>
      </c>
      <c r="C184" s="2" t="s">
        <v>21</v>
      </c>
    </row>
    <row r="185" spans="1:8" ht="12.75">
      <c r="A185" s="14" t="s">
        <v>6</v>
      </c>
      <c r="B185" s="1" t="s">
        <v>7</v>
      </c>
      <c r="C185" s="2" t="s">
        <v>8</v>
      </c>
      <c r="D185" s="15" t="s">
        <v>9</v>
      </c>
      <c r="E185" s="14" t="s">
        <v>10</v>
      </c>
      <c r="F185" s="16" t="s">
        <v>11</v>
      </c>
      <c r="G185" s="17" t="s">
        <v>22</v>
      </c>
      <c r="H185" s="18" t="s">
        <v>23</v>
      </c>
    </row>
    <row r="186" spans="1:8" ht="12.75">
      <c r="A186" s="14" t="s">
        <v>908</v>
      </c>
      <c r="B186" s="1" t="s">
        <v>56</v>
      </c>
      <c r="C186" s="2" t="s">
        <v>607</v>
      </c>
      <c r="E186" s="14" t="s">
        <v>24</v>
      </c>
      <c r="F186" s="16">
        <v>1630</v>
      </c>
      <c r="G186" s="17">
        <v>3.42</v>
      </c>
      <c r="H186" s="18">
        <f aca="true" t="shared" si="3" ref="H186:H233">F186*G186</f>
        <v>5574.599999999999</v>
      </c>
    </row>
    <row r="187" spans="1:8" ht="12.75">
      <c r="A187" s="14" t="s">
        <v>87</v>
      </c>
      <c r="B187" s="1" t="s">
        <v>333</v>
      </c>
      <c r="C187" s="2" t="s">
        <v>608</v>
      </c>
      <c r="E187" s="14" t="s">
        <v>24</v>
      </c>
      <c r="F187" s="16">
        <v>3110</v>
      </c>
      <c r="G187" s="17">
        <v>3.42</v>
      </c>
      <c r="H187" s="18">
        <f t="shared" si="3"/>
        <v>10636.199999999999</v>
      </c>
    </row>
    <row r="188" spans="1:8" ht="12.75">
      <c r="A188" s="14" t="s">
        <v>144</v>
      </c>
      <c r="B188" s="1" t="s">
        <v>334</v>
      </c>
      <c r="C188" s="2" t="s">
        <v>611</v>
      </c>
      <c r="E188" s="14" t="s">
        <v>24</v>
      </c>
      <c r="F188" s="16">
        <v>500</v>
      </c>
      <c r="G188" s="17">
        <v>3.42</v>
      </c>
      <c r="H188" s="18">
        <f t="shared" si="3"/>
        <v>1710</v>
      </c>
    </row>
    <row r="189" spans="1:8" ht="12.75">
      <c r="A189" s="14" t="s">
        <v>145</v>
      </c>
      <c r="B189" s="1" t="s">
        <v>57</v>
      </c>
      <c r="C189" s="2" t="s">
        <v>854</v>
      </c>
      <c r="E189" s="14" t="s">
        <v>24</v>
      </c>
      <c r="F189" s="16">
        <v>8815</v>
      </c>
      <c r="G189" s="17">
        <v>3.42</v>
      </c>
      <c r="H189" s="18">
        <f t="shared" si="3"/>
        <v>30147.3</v>
      </c>
    </row>
    <row r="190" spans="1:8" ht="12.75">
      <c r="A190" s="14" t="s">
        <v>1034</v>
      </c>
      <c r="B190" s="1" t="s">
        <v>335</v>
      </c>
      <c r="C190" s="2" t="s">
        <v>336</v>
      </c>
      <c r="E190" s="14" t="s">
        <v>24</v>
      </c>
      <c r="F190" s="16">
        <v>20</v>
      </c>
      <c r="G190" s="17">
        <v>3.54</v>
      </c>
      <c r="H190" s="18">
        <f t="shared" si="3"/>
        <v>70.8</v>
      </c>
    </row>
    <row r="191" spans="1:8" ht="12.75">
      <c r="A191" s="14" t="s">
        <v>185</v>
      </c>
      <c r="B191" s="1" t="s">
        <v>955</v>
      </c>
      <c r="C191" s="2" t="s">
        <v>956</v>
      </c>
      <c r="E191" s="14" t="s">
        <v>24</v>
      </c>
      <c r="F191" s="16">
        <v>120</v>
      </c>
      <c r="G191" s="17">
        <v>3.54</v>
      </c>
      <c r="H191" s="18">
        <f t="shared" si="3"/>
        <v>424.8</v>
      </c>
    </row>
    <row r="192" spans="1:8" ht="12.75">
      <c r="A192" s="14" t="s">
        <v>158</v>
      </c>
      <c r="B192" s="1" t="s">
        <v>879</v>
      </c>
      <c r="C192" s="2" t="s">
        <v>855</v>
      </c>
      <c r="E192" s="14" t="s">
        <v>24</v>
      </c>
      <c r="F192" s="16">
        <v>400</v>
      </c>
      <c r="G192" s="17">
        <v>3.54</v>
      </c>
      <c r="H192" s="18">
        <f t="shared" si="3"/>
        <v>1416</v>
      </c>
    </row>
    <row r="193" spans="1:8" ht="12.75">
      <c r="A193" s="14" t="s">
        <v>146</v>
      </c>
      <c r="B193" s="1" t="s">
        <v>609</v>
      </c>
      <c r="C193" s="2" t="s">
        <v>610</v>
      </c>
      <c r="E193" s="14" t="s">
        <v>24</v>
      </c>
      <c r="F193" s="16">
        <v>120</v>
      </c>
      <c r="G193" s="17">
        <v>3.54</v>
      </c>
      <c r="H193" s="18">
        <f t="shared" si="3"/>
        <v>424.8</v>
      </c>
    </row>
    <row r="194" spans="1:8" ht="12.75">
      <c r="A194" s="14" t="s">
        <v>186</v>
      </c>
      <c r="B194" s="1" t="s">
        <v>882</v>
      </c>
      <c r="C194" s="2" t="s">
        <v>883</v>
      </c>
      <c r="E194" s="14" t="s">
        <v>24</v>
      </c>
      <c r="F194" s="16">
        <v>535</v>
      </c>
      <c r="G194" s="17">
        <v>3.54</v>
      </c>
      <c r="H194" s="18">
        <f t="shared" si="3"/>
        <v>1893.9</v>
      </c>
    </row>
    <row r="195" spans="1:8" ht="12.75">
      <c r="A195" s="14" t="s">
        <v>127</v>
      </c>
      <c r="B195" s="1" t="s">
        <v>892</v>
      </c>
      <c r="C195" s="2" t="s">
        <v>891</v>
      </c>
      <c r="E195" s="14" t="s">
        <v>24</v>
      </c>
      <c r="F195" s="16">
        <v>230</v>
      </c>
      <c r="G195" s="17">
        <v>4.08</v>
      </c>
      <c r="H195" s="18">
        <f t="shared" si="3"/>
        <v>938.4</v>
      </c>
    </row>
    <row r="196" spans="1:8" ht="12.75">
      <c r="A196" s="14" t="s">
        <v>128</v>
      </c>
      <c r="B196" s="1" t="s">
        <v>885</v>
      </c>
      <c r="C196" s="2" t="s">
        <v>886</v>
      </c>
      <c r="E196" s="14" t="s">
        <v>24</v>
      </c>
      <c r="F196" s="16">
        <v>55</v>
      </c>
      <c r="G196" s="17">
        <v>4.25</v>
      </c>
      <c r="H196" s="18">
        <f t="shared" si="3"/>
        <v>233.75</v>
      </c>
    </row>
    <row r="197" spans="1:8" ht="12.75">
      <c r="A197" s="14" t="s">
        <v>187</v>
      </c>
      <c r="B197" s="1" t="s">
        <v>612</v>
      </c>
      <c r="C197" s="2" t="s">
        <v>851</v>
      </c>
      <c r="E197" s="14" t="s">
        <v>24</v>
      </c>
      <c r="F197" s="16">
        <v>40</v>
      </c>
      <c r="G197" s="17">
        <v>6.32</v>
      </c>
      <c r="H197" s="18">
        <f t="shared" si="3"/>
        <v>252.8</v>
      </c>
    </row>
    <row r="198" spans="1:8" ht="12.75">
      <c r="A198" s="14" t="s">
        <v>188</v>
      </c>
      <c r="B198" s="1" t="s">
        <v>890</v>
      </c>
      <c r="C198" s="2" t="s">
        <v>864</v>
      </c>
      <c r="E198" s="14" t="s">
        <v>24</v>
      </c>
      <c r="F198" s="16">
        <v>5</v>
      </c>
      <c r="G198" s="17">
        <v>8.12</v>
      </c>
      <c r="H198" s="18">
        <f t="shared" si="3"/>
        <v>40.599999999999994</v>
      </c>
    </row>
    <row r="199" spans="1:8" ht="12.75">
      <c r="A199" s="14" t="s">
        <v>189</v>
      </c>
      <c r="B199" s="1" t="s">
        <v>909</v>
      </c>
      <c r="C199" s="2" t="s">
        <v>853</v>
      </c>
      <c r="E199" s="14" t="s">
        <v>24</v>
      </c>
      <c r="F199" s="16">
        <v>10</v>
      </c>
      <c r="G199" s="17">
        <v>11.38</v>
      </c>
      <c r="H199" s="18">
        <f t="shared" si="3"/>
        <v>113.80000000000001</v>
      </c>
    </row>
    <row r="200" spans="1:8" ht="12.75">
      <c r="A200" s="14" t="s">
        <v>430</v>
      </c>
      <c r="B200" s="1" t="s">
        <v>613</v>
      </c>
      <c r="C200" s="2" t="s">
        <v>862</v>
      </c>
      <c r="E200" s="14" t="s">
        <v>24</v>
      </c>
      <c r="F200" s="16">
        <v>20</v>
      </c>
      <c r="G200" s="17">
        <v>17.71</v>
      </c>
      <c r="H200" s="18">
        <f t="shared" si="3"/>
        <v>354.20000000000005</v>
      </c>
    </row>
    <row r="201" spans="1:8" ht="12.75">
      <c r="A201" s="14" t="s">
        <v>431</v>
      </c>
      <c r="B201" s="1" t="s">
        <v>905</v>
      </c>
      <c r="C201" s="2" t="s">
        <v>849</v>
      </c>
      <c r="E201" s="14" t="s">
        <v>24</v>
      </c>
      <c r="F201" s="16">
        <v>75</v>
      </c>
      <c r="G201" s="17">
        <v>24.03</v>
      </c>
      <c r="H201" s="18">
        <f t="shared" si="3"/>
        <v>1802.25</v>
      </c>
    </row>
    <row r="202" spans="1:8" ht="12.75">
      <c r="A202" s="14" t="s">
        <v>432</v>
      </c>
      <c r="B202" s="1" t="s">
        <v>118</v>
      </c>
      <c r="C202" s="2" t="s">
        <v>125</v>
      </c>
      <c r="E202" s="14" t="s">
        <v>24</v>
      </c>
      <c r="F202" s="16">
        <v>2870</v>
      </c>
      <c r="G202" s="17">
        <v>5.43</v>
      </c>
      <c r="H202" s="18">
        <f t="shared" si="3"/>
        <v>15584.099999999999</v>
      </c>
    </row>
    <row r="203" spans="1:8" ht="12.75">
      <c r="A203" s="14" t="s">
        <v>433</v>
      </c>
      <c r="B203" s="1" t="s">
        <v>422</v>
      </c>
      <c r="C203" s="2" t="s">
        <v>419</v>
      </c>
      <c r="E203" s="14" t="s">
        <v>24</v>
      </c>
      <c r="F203" s="16">
        <v>570</v>
      </c>
      <c r="G203" s="17">
        <v>5.43</v>
      </c>
      <c r="H203" s="18">
        <f t="shared" si="3"/>
        <v>3095.1</v>
      </c>
    </row>
    <row r="204" spans="1:8" ht="12.75">
      <c r="A204" s="14" t="s">
        <v>434</v>
      </c>
      <c r="B204" s="1" t="s">
        <v>114</v>
      </c>
      <c r="C204" s="2" t="s">
        <v>115</v>
      </c>
      <c r="E204" s="14" t="s">
        <v>24</v>
      </c>
      <c r="F204" s="16">
        <v>180</v>
      </c>
      <c r="G204" s="17">
        <v>5.43</v>
      </c>
      <c r="H204" s="18">
        <f t="shared" si="3"/>
        <v>977.4</v>
      </c>
    </row>
    <row r="205" spans="1:8" ht="12.75">
      <c r="A205" s="14" t="s">
        <v>435</v>
      </c>
      <c r="B205" s="1" t="s">
        <v>343</v>
      </c>
      <c r="C205" s="2" t="s">
        <v>344</v>
      </c>
      <c r="E205" s="14" t="s">
        <v>24</v>
      </c>
      <c r="F205" s="16">
        <v>160</v>
      </c>
      <c r="G205" s="17">
        <v>5.43</v>
      </c>
      <c r="H205" s="18">
        <f t="shared" si="3"/>
        <v>868.8</v>
      </c>
    </row>
    <row r="206" spans="1:8" ht="12.75">
      <c r="A206" s="14" t="s">
        <v>436</v>
      </c>
      <c r="B206" s="1" t="s">
        <v>911</v>
      </c>
      <c r="C206" s="2" t="s">
        <v>910</v>
      </c>
      <c r="E206" s="14" t="s">
        <v>24</v>
      </c>
      <c r="F206" s="16">
        <v>630</v>
      </c>
      <c r="G206" s="17">
        <v>5.43</v>
      </c>
      <c r="H206" s="18">
        <f t="shared" si="3"/>
        <v>3420.8999999999996</v>
      </c>
    </row>
    <row r="207" spans="1:8" ht="12.75">
      <c r="A207" s="14" t="s">
        <v>437</v>
      </c>
      <c r="B207" s="1" t="s">
        <v>118</v>
      </c>
      <c r="C207" s="2" t="s">
        <v>614</v>
      </c>
      <c r="E207" s="14" t="s">
        <v>24</v>
      </c>
      <c r="F207" s="16">
        <v>190</v>
      </c>
      <c r="G207" s="17">
        <v>5.43</v>
      </c>
      <c r="H207" s="18">
        <f t="shared" si="3"/>
        <v>1031.7</v>
      </c>
    </row>
    <row r="208" spans="1:8" ht="12.75">
      <c r="A208" s="14" t="s">
        <v>345</v>
      </c>
      <c r="B208" s="1" t="s">
        <v>422</v>
      </c>
      <c r="C208" s="2" t="s">
        <v>615</v>
      </c>
      <c r="E208" s="14" t="s">
        <v>24</v>
      </c>
      <c r="F208" s="16">
        <v>360</v>
      </c>
      <c r="G208" s="17">
        <v>5.43</v>
      </c>
      <c r="H208" s="18">
        <f t="shared" si="3"/>
        <v>1954.8</v>
      </c>
    </row>
    <row r="209" spans="1:8" ht="12.75">
      <c r="A209" s="14" t="s">
        <v>346</v>
      </c>
      <c r="B209" s="1" t="s">
        <v>343</v>
      </c>
      <c r="C209" s="2" t="s">
        <v>859</v>
      </c>
      <c r="E209" s="14" t="s">
        <v>24</v>
      </c>
      <c r="F209" s="16">
        <v>1300</v>
      </c>
      <c r="G209" s="17">
        <v>5.43</v>
      </c>
      <c r="H209" s="18">
        <f t="shared" si="3"/>
        <v>7059</v>
      </c>
    </row>
    <row r="210" spans="1:8" ht="12.75">
      <c r="A210" s="14" t="s">
        <v>640</v>
      </c>
      <c r="B210" s="1" t="s">
        <v>947</v>
      </c>
      <c r="C210" s="2" t="s">
        <v>948</v>
      </c>
      <c r="E210" s="14" t="s">
        <v>24</v>
      </c>
      <c r="F210" s="16">
        <v>43</v>
      </c>
      <c r="G210" s="17">
        <v>5.43</v>
      </c>
      <c r="H210" s="18">
        <f t="shared" si="3"/>
        <v>233.48999999999998</v>
      </c>
    </row>
    <row r="211" spans="1:8" ht="12.75">
      <c r="A211" s="14" t="s">
        <v>347</v>
      </c>
      <c r="B211" s="1" t="s">
        <v>616</v>
      </c>
      <c r="C211" s="2" t="s">
        <v>617</v>
      </c>
      <c r="E211" s="14" t="s">
        <v>24</v>
      </c>
      <c r="F211" s="16">
        <v>30</v>
      </c>
      <c r="G211" s="17">
        <v>2.78</v>
      </c>
      <c r="H211" s="18">
        <f t="shared" si="3"/>
        <v>83.39999999999999</v>
      </c>
    </row>
    <row r="212" spans="1:8" ht="12.75">
      <c r="A212" s="14" t="s">
        <v>438</v>
      </c>
      <c r="B212" s="1" t="s">
        <v>897</v>
      </c>
      <c r="C212" s="2" t="s">
        <v>875</v>
      </c>
      <c r="E212" s="14" t="s">
        <v>24</v>
      </c>
      <c r="F212" s="16">
        <v>9</v>
      </c>
      <c r="G212" s="17">
        <v>3.16</v>
      </c>
      <c r="H212" s="18">
        <f t="shared" si="3"/>
        <v>28.44</v>
      </c>
    </row>
    <row r="213" spans="1:8" ht="12.75">
      <c r="A213" s="14" t="s">
        <v>201</v>
      </c>
      <c r="B213" s="1" t="s">
        <v>926</v>
      </c>
      <c r="C213" s="2" t="s">
        <v>876</v>
      </c>
      <c r="E213" s="14" t="s">
        <v>24</v>
      </c>
      <c r="F213" s="16">
        <v>3</v>
      </c>
      <c r="G213" s="17">
        <v>3.85</v>
      </c>
      <c r="H213" s="18">
        <f t="shared" si="3"/>
        <v>11.55</v>
      </c>
    </row>
    <row r="214" spans="1:8" ht="12.75">
      <c r="A214" s="14" t="s">
        <v>204</v>
      </c>
      <c r="B214" s="1" t="s">
        <v>927</v>
      </c>
      <c r="C214" s="2" t="s">
        <v>877</v>
      </c>
      <c r="E214" s="14" t="s">
        <v>24</v>
      </c>
      <c r="F214" s="16">
        <v>3</v>
      </c>
      <c r="G214" s="17">
        <v>4.2</v>
      </c>
      <c r="H214" s="18">
        <f t="shared" si="3"/>
        <v>12.600000000000001</v>
      </c>
    </row>
    <row r="215" spans="1:8" ht="12.75">
      <c r="A215" s="14" t="s">
        <v>207</v>
      </c>
      <c r="B215" s="1" t="s">
        <v>618</v>
      </c>
      <c r="C215" s="2" t="s">
        <v>619</v>
      </c>
      <c r="E215" s="14" t="s">
        <v>24</v>
      </c>
      <c r="F215" s="16">
        <v>1365</v>
      </c>
      <c r="G215" s="17">
        <v>5.43</v>
      </c>
      <c r="H215" s="18">
        <f t="shared" si="3"/>
        <v>7411.95</v>
      </c>
    </row>
    <row r="216" spans="1:8" ht="12.75">
      <c r="A216" s="14" t="s">
        <v>439</v>
      </c>
      <c r="B216" s="1" t="s">
        <v>620</v>
      </c>
      <c r="C216" s="2" t="s">
        <v>621</v>
      </c>
      <c r="E216" s="14" t="s">
        <v>24</v>
      </c>
      <c r="F216" s="16">
        <v>5865</v>
      </c>
      <c r="G216" s="17">
        <v>5.43</v>
      </c>
      <c r="H216" s="18">
        <f t="shared" si="3"/>
        <v>31846.949999999997</v>
      </c>
    </row>
    <row r="217" spans="1:8" ht="12.75">
      <c r="A217" s="14" t="s">
        <v>238</v>
      </c>
      <c r="B217" s="1" t="s">
        <v>928</v>
      </c>
      <c r="C217" s="2" t="s">
        <v>860</v>
      </c>
      <c r="E217" s="14" t="s">
        <v>24</v>
      </c>
      <c r="F217" s="16">
        <v>1665</v>
      </c>
      <c r="G217" s="17">
        <v>5.43</v>
      </c>
      <c r="H217" s="18">
        <f t="shared" si="3"/>
        <v>9040.949999999999</v>
      </c>
    </row>
    <row r="218" spans="1:8" ht="12.75">
      <c r="A218" s="14" t="s">
        <v>241</v>
      </c>
      <c r="B218" s="1" t="s">
        <v>951</v>
      </c>
      <c r="C218" s="2" t="s">
        <v>952</v>
      </c>
      <c r="E218" s="14" t="s">
        <v>24</v>
      </c>
      <c r="F218" s="16">
        <v>1145</v>
      </c>
      <c r="G218" s="17">
        <v>5.43</v>
      </c>
      <c r="H218" s="18">
        <f t="shared" si="3"/>
        <v>6217.349999999999</v>
      </c>
    </row>
    <row r="219" spans="1:8" ht="12.75">
      <c r="A219" s="14" t="s">
        <v>244</v>
      </c>
      <c r="B219" s="1" t="s">
        <v>622</v>
      </c>
      <c r="C219" s="2" t="s">
        <v>623</v>
      </c>
      <c r="E219" s="14" t="s">
        <v>24</v>
      </c>
      <c r="F219" s="16">
        <v>5470</v>
      </c>
      <c r="G219" s="17">
        <v>5.43</v>
      </c>
      <c r="H219" s="18">
        <f t="shared" si="3"/>
        <v>29702.1</v>
      </c>
    </row>
    <row r="220" spans="1:8" ht="12.75">
      <c r="A220" s="14" t="s">
        <v>440</v>
      </c>
      <c r="B220" s="1" t="s">
        <v>902</v>
      </c>
      <c r="C220" s="2" t="s">
        <v>871</v>
      </c>
      <c r="E220" s="14" t="s">
        <v>24</v>
      </c>
      <c r="F220" s="16">
        <v>160</v>
      </c>
      <c r="G220" s="17">
        <v>6.32</v>
      </c>
      <c r="H220" s="18">
        <f t="shared" si="3"/>
        <v>1011.2</v>
      </c>
    </row>
    <row r="221" spans="1:8" ht="12.75">
      <c r="A221" s="14" t="s">
        <v>441</v>
      </c>
      <c r="B221" s="1" t="s">
        <v>624</v>
      </c>
      <c r="C221" s="2" t="s">
        <v>857</v>
      </c>
      <c r="E221" s="14" t="s">
        <v>24</v>
      </c>
      <c r="F221" s="16">
        <v>860</v>
      </c>
      <c r="G221" s="17">
        <v>6.32</v>
      </c>
      <c r="H221" s="18">
        <f t="shared" si="3"/>
        <v>5435.2</v>
      </c>
    </row>
    <row r="222" spans="1:8" ht="12.75">
      <c r="A222" s="14" t="s">
        <v>262</v>
      </c>
      <c r="B222" s="1" t="s">
        <v>624</v>
      </c>
      <c r="C222" s="2" t="s">
        <v>866</v>
      </c>
      <c r="E222" s="14" t="s">
        <v>24</v>
      </c>
      <c r="F222" s="16">
        <v>450</v>
      </c>
      <c r="G222" s="17">
        <v>6.32</v>
      </c>
      <c r="H222" s="18">
        <f t="shared" si="3"/>
        <v>2844</v>
      </c>
    </row>
    <row r="223" spans="1:8" ht="12.75">
      <c r="A223" s="14" t="s">
        <v>265</v>
      </c>
      <c r="B223" s="1" t="s">
        <v>903</v>
      </c>
      <c r="C223" s="2" t="s">
        <v>869</v>
      </c>
      <c r="E223" s="14" t="s">
        <v>24</v>
      </c>
      <c r="F223" s="16">
        <v>50</v>
      </c>
      <c r="G223" s="17">
        <v>7.59</v>
      </c>
      <c r="H223" s="18">
        <f t="shared" si="3"/>
        <v>379.5</v>
      </c>
    </row>
    <row r="224" spans="1:8" ht="12.75">
      <c r="A224" s="14" t="s">
        <v>268</v>
      </c>
      <c r="B224" s="1" t="s">
        <v>627</v>
      </c>
      <c r="C224" s="2" t="s">
        <v>867</v>
      </c>
      <c r="E224" s="14" t="s">
        <v>24</v>
      </c>
      <c r="F224" s="16">
        <v>120</v>
      </c>
      <c r="G224" s="17">
        <v>10.12</v>
      </c>
      <c r="H224" s="18">
        <f t="shared" si="3"/>
        <v>1214.3999999999999</v>
      </c>
    </row>
    <row r="225" spans="1:8" ht="12.75">
      <c r="A225" s="14" t="s">
        <v>442</v>
      </c>
      <c r="B225" s="1" t="s">
        <v>929</v>
      </c>
      <c r="C225" s="2" t="s">
        <v>942</v>
      </c>
      <c r="E225" s="14" t="s">
        <v>24</v>
      </c>
      <c r="F225" s="16">
        <v>30</v>
      </c>
      <c r="G225" s="17">
        <v>15.4</v>
      </c>
      <c r="H225" s="18">
        <f t="shared" si="3"/>
        <v>462</v>
      </c>
    </row>
    <row r="226" spans="1:8" ht="12.75">
      <c r="A226" s="14" t="s">
        <v>443</v>
      </c>
      <c r="B226" s="1" t="s">
        <v>930</v>
      </c>
      <c r="C226" s="2" t="s">
        <v>943</v>
      </c>
      <c r="E226" s="14" t="s">
        <v>24</v>
      </c>
      <c r="F226" s="16">
        <v>665</v>
      </c>
      <c r="G226" s="17">
        <v>24.03</v>
      </c>
      <c r="H226" s="18">
        <f t="shared" si="3"/>
        <v>15979.95</v>
      </c>
    </row>
    <row r="227" spans="1:8" ht="12.75">
      <c r="A227" s="14" t="s">
        <v>256</v>
      </c>
      <c r="B227" s="1" t="s">
        <v>931</v>
      </c>
      <c r="C227" s="2" t="s">
        <v>1013</v>
      </c>
      <c r="E227" s="14" t="s">
        <v>24</v>
      </c>
      <c r="F227" s="16">
        <v>780</v>
      </c>
      <c r="G227" s="17">
        <v>5.43</v>
      </c>
      <c r="H227" s="18">
        <f t="shared" si="3"/>
        <v>4235.4</v>
      </c>
    </row>
    <row r="228" spans="1:8" ht="12.75">
      <c r="A228" s="14" t="s">
        <v>234</v>
      </c>
      <c r="B228" s="1" t="s">
        <v>1254</v>
      </c>
      <c r="C228" s="2" t="s">
        <v>1250</v>
      </c>
      <c r="E228" s="14" t="s">
        <v>24</v>
      </c>
      <c r="F228" s="16">
        <v>1560</v>
      </c>
      <c r="G228" s="17">
        <v>6.32</v>
      </c>
      <c r="H228" s="18">
        <f>F228*G228</f>
        <v>9859.2</v>
      </c>
    </row>
    <row r="229" spans="1:8" ht="12.75">
      <c r="A229" s="14" t="s">
        <v>282</v>
      </c>
      <c r="B229" s="1" t="s">
        <v>1249</v>
      </c>
      <c r="C229" s="2" t="s">
        <v>1253</v>
      </c>
      <c r="E229" s="14" t="s">
        <v>24</v>
      </c>
      <c r="F229" s="16">
        <v>20</v>
      </c>
      <c r="G229" s="17">
        <v>6.32</v>
      </c>
      <c r="H229" s="18">
        <f>F229*G229</f>
        <v>126.4</v>
      </c>
    </row>
    <row r="230" spans="1:8" ht="12.75">
      <c r="A230" s="14" t="s">
        <v>444</v>
      </c>
      <c r="B230" s="1" t="s">
        <v>626</v>
      </c>
      <c r="C230" s="2" t="s">
        <v>1247</v>
      </c>
      <c r="E230" s="14" t="s">
        <v>24</v>
      </c>
      <c r="F230" s="16">
        <v>240</v>
      </c>
      <c r="G230" s="17">
        <v>6.32</v>
      </c>
      <c r="H230" s="18">
        <f t="shared" si="3"/>
        <v>1516.8000000000002</v>
      </c>
    </row>
    <row r="231" spans="1:8" ht="12.75">
      <c r="A231" s="14" t="s">
        <v>445</v>
      </c>
      <c r="B231" s="1" t="s">
        <v>914</v>
      </c>
      <c r="C231" s="2" t="s">
        <v>1248</v>
      </c>
      <c r="E231" s="14" t="s">
        <v>24</v>
      </c>
      <c r="F231" s="16">
        <v>240</v>
      </c>
      <c r="G231" s="17">
        <v>7.59</v>
      </c>
      <c r="H231" s="18">
        <f t="shared" si="3"/>
        <v>1821.6</v>
      </c>
    </row>
    <row r="232" spans="1:8" ht="12.75">
      <c r="A232" s="14" t="s">
        <v>446</v>
      </c>
      <c r="B232" s="1" t="s">
        <v>932</v>
      </c>
      <c r="C232" s="2" t="s">
        <v>944</v>
      </c>
      <c r="E232" s="14" t="s">
        <v>24</v>
      </c>
      <c r="F232" s="16">
        <v>40</v>
      </c>
      <c r="G232" s="17">
        <v>17.71</v>
      </c>
      <c r="H232" s="18">
        <f t="shared" si="3"/>
        <v>708.4000000000001</v>
      </c>
    </row>
    <row r="233" spans="1:8" ht="12.75">
      <c r="A233" s="14" t="s">
        <v>447</v>
      </c>
      <c r="B233" s="1" t="s">
        <v>625</v>
      </c>
      <c r="C233" s="2" t="s">
        <v>945</v>
      </c>
      <c r="E233" s="14" t="s">
        <v>24</v>
      </c>
      <c r="F233" s="16">
        <v>20</v>
      </c>
      <c r="G233" s="17">
        <v>11.38</v>
      </c>
      <c r="H233" s="18">
        <f t="shared" si="3"/>
        <v>227.60000000000002</v>
      </c>
    </row>
    <row r="234" ht="12.75">
      <c r="H234" s="18" t="s">
        <v>18</v>
      </c>
    </row>
    <row r="235" spans="1:8" ht="12.75">
      <c r="A235" s="14" t="s">
        <v>210</v>
      </c>
      <c r="B235" s="1" t="s">
        <v>19</v>
      </c>
      <c r="C235" s="2" t="s">
        <v>38</v>
      </c>
      <c r="H235" s="18">
        <f>SUM(H186:H234)</f>
        <v>220436.43000000005</v>
      </c>
    </row>
    <row r="236" spans="1:8" ht="12.75">
      <c r="A236" s="14" t="s">
        <v>213</v>
      </c>
      <c r="B236" s="1" t="s">
        <v>1</v>
      </c>
      <c r="C236" s="2" t="s">
        <v>40</v>
      </c>
      <c r="H236" s="18">
        <f>H235/60</f>
        <v>3673.940500000001</v>
      </c>
    </row>
    <row r="237" ht="12.75">
      <c r="H237" s="18" t="s">
        <v>18</v>
      </c>
    </row>
    <row r="238" spans="1:8" ht="12.75">
      <c r="A238" s="14" t="s">
        <v>448</v>
      </c>
      <c r="B238" s="1" t="s">
        <v>19</v>
      </c>
      <c r="C238" s="2" t="s">
        <v>77</v>
      </c>
      <c r="D238" s="15">
        <v>0</v>
      </c>
      <c r="E238" s="14" t="s">
        <v>41</v>
      </c>
      <c r="H238" s="18">
        <f>H236*D238</f>
        <v>0</v>
      </c>
    </row>
    <row r="240" spans="2:3" ht="12.75">
      <c r="B240" s="1" t="s">
        <v>2</v>
      </c>
      <c r="C240" s="13" t="s">
        <v>58</v>
      </c>
    </row>
    <row r="241" spans="2:3" ht="12.75">
      <c r="B241" s="1" t="s">
        <v>4</v>
      </c>
      <c r="C241" s="2" t="s">
        <v>43</v>
      </c>
    </row>
    <row r="242" spans="1:8" ht="12.75">
      <c r="A242" s="14" t="s">
        <v>6</v>
      </c>
      <c r="B242" s="1" t="s">
        <v>7</v>
      </c>
      <c r="C242" s="2" t="s">
        <v>8</v>
      </c>
      <c r="D242" s="15" t="s">
        <v>9</v>
      </c>
      <c r="E242" s="14" t="s">
        <v>10</v>
      </c>
      <c r="F242" s="16" t="s">
        <v>11</v>
      </c>
      <c r="G242" s="17" t="s">
        <v>12</v>
      </c>
      <c r="H242" s="18" t="s">
        <v>13</v>
      </c>
    </row>
    <row r="243" spans="1:8" ht="12.75">
      <c r="A243" s="14" t="s">
        <v>216</v>
      </c>
      <c r="B243" s="1" t="s">
        <v>59</v>
      </c>
      <c r="C243" s="2" t="s">
        <v>81</v>
      </c>
      <c r="E243" s="14" t="s">
        <v>24</v>
      </c>
      <c r="F243" s="16">
        <v>1630</v>
      </c>
      <c r="G243" s="17">
        <v>0</v>
      </c>
      <c r="H243" s="18">
        <f aca="true" t="shared" si="4" ref="H243:H298">F243*G243</f>
        <v>0</v>
      </c>
    </row>
    <row r="244" spans="1:8" ht="12.75">
      <c r="A244" s="14" t="s">
        <v>219</v>
      </c>
      <c r="B244" s="1" t="s">
        <v>337</v>
      </c>
      <c r="C244" s="2" t="s">
        <v>338</v>
      </c>
      <c r="E244" s="14" t="s">
        <v>24</v>
      </c>
      <c r="F244" s="16">
        <v>3110</v>
      </c>
      <c r="G244" s="17">
        <v>0</v>
      </c>
      <c r="H244" s="18">
        <f t="shared" si="4"/>
        <v>0</v>
      </c>
    </row>
    <row r="245" spans="1:8" ht="12.75">
      <c r="A245" s="14" t="s">
        <v>222</v>
      </c>
      <c r="B245" s="1" t="s">
        <v>339</v>
      </c>
      <c r="C245" s="2" t="s">
        <v>340</v>
      </c>
      <c r="E245" s="14" t="s">
        <v>24</v>
      </c>
      <c r="F245" s="16">
        <v>500</v>
      </c>
      <c r="G245" s="17">
        <v>0</v>
      </c>
      <c r="H245" s="18">
        <f t="shared" si="4"/>
        <v>0</v>
      </c>
    </row>
    <row r="246" spans="1:8" ht="12.75">
      <c r="A246" s="14" t="s">
        <v>225</v>
      </c>
      <c r="B246" s="1" t="s">
        <v>60</v>
      </c>
      <c r="C246" s="2" t="s">
        <v>82</v>
      </c>
      <c r="E246" s="14" t="s">
        <v>24</v>
      </c>
      <c r="F246" s="16">
        <v>8815</v>
      </c>
      <c r="G246" s="17">
        <v>0</v>
      </c>
      <c r="H246" s="18">
        <f t="shared" si="4"/>
        <v>0</v>
      </c>
    </row>
    <row r="247" spans="1:8" ht="12.75">
      <c r="A247" s="14" t="s">
        <v>228</v>
      </c>
      <c r="B247" s="1" t="s">
        <v>341</v>
      </c>
      <c r="C247" s="2" t="s">
        <v>342</v>
      </c>
      <c r="E247" s="14" t="s">
        <v>24</v>
      </c>
      <c r="F247" s="16">
        <v>20</v>
      </c>
      <c r="G247" s="17">
        <v>0</v>
      </c>
      <c r="H247" s="18">
        <f t="shared" si="4"/>
        <v>0</v>
      </c>
    </row>
    <row r="248" spans="1:8" ht="12.75">
      <c r="A248" s="14" t="s">
        <v>231</v>
      </c>
      <c r="B248" s="1" t="s">
        <v>957</v>
      </c>
      <c r="C248" s="2" t="s">
        <v>958</v>
      </c>
      <c r="E248" s="14" t="s">
        <v>24</v>
      </c>
      <c r="F248" s="16">
        <v>120</v>
      </c>
      <c r="G248" s="17">
        <v>0</v>
      </c>
      <c r="H248" s="18">
        <f t="shared" si="4"/>
        <v>0</v>
      </c>
    </row>
    <row r="249" spans="1:8" ht="12.75">
      <c r="A249" s="14" t="s">
        <v>449</v>
      </c>
      <c r="B249" s="1" t="s">
        <v>880</v>
      </c>
      <c r="C249" s="2" t="s">
        <v>881</v>
      </c>
      <c r="E249" s="14" t="s">
        <v>24</v>
      </c>
      <c r="F249" s="16">
        <v>400</v>
      </c>
      <c r="G249" s="17">
        <v>0</v>
      </c>
      <c r="H249" s="18">
        <f t="shared" si="4"/>
        <v>0</v>
      </c>
    </row>
    <row r="250" spans="1:8" ht="12.75">
      <c r="A250" s="14" t="s">
        <v>247</v>
      </c>
      <c r="B250" s="1" t="s">
        <v>628</v>
      </c>
      <c r="C250" s="2" t="s">
        <v>629</v>
      </c>
      <c r="E250" s="14" t="s">
        <v>24</v>
      </c>
      <c r="F250" s="16">
        <v>120</v>
      </c>
      <c r="G250" s="17">
        <v>0</v>
      </c>
      <c r="H250" s="18">
        <f t="shared" si="4"/>
        <v>0</v>
      </c>
    </row>
    <row r="251" spans="1:8" ht="12.75">
      <c r="A251" s="14" t="s">
        <v>250</v>
      </c>
      <c r="B251" s="1" t="s">
        <v>641</v>
      </c>
      <c r="C251" s="2" t="s">
        <v>884</v>
      </c>
      <c r="E251" s="14" t="s">
        <v>24</v>
      </c>
      <c r="F251" s="16">
        <v>535</v>
      </c>
      <c r="G251" s="17">
        <v>0</v>
      </c>
      <c r="H251" s="18">
        <f t="shared" si="4"/>
        <v>0</v>
      </c>
    </row>
    <row r="252" spans="1:8" ht="12.75">
      <c r="A252" s="14" t="s">
        <v>253</v>
      </c>
      <c r="B252" s="1" t="s">
        <v>148</v>
      </c>
      <c r="C252" s="2" t="s">
        <v>895</v>
      </c>
      <c r="E252" s="14" t="s">
        <v>24</v>
      </c>
      <c r="F252" s="16">
        <v>230</v>
      </c>
      <c r="G252" s="17">
        <v>0</v>
      </c>
      <c r="H252" s="18">
        <f t="shared" si="4"/>
        <v>0</v>
      </c>
    </row>
    <row r="253" spans="1:8" ht="12.75">
      <c r="A253" s="14" t="s">
        <v>450</v>
      </c>
      <c r="B253" s="1" t="s">
        <v>887</v>
      </c>
      <c r="C253" s="2" t="s">
        <v>888</v>
      </c>
      <c r="E253" s="14" t="s">
        <v>24</v>
      </c>
      <c r="F253" s="16">
        <v>55</v>
      </c>
      <c r="G253" s="17">
        <v>0</v>
      </c>
      <c r="H253" s="18">
        <f t="shared" si="4"/>
        <v>0</v>
      </c>
    </row>
    <row r="254" spans="1:8" ht="12.75">
      <c r="A254" s="14" t="s">
        <v>451</v>
      </c>
      <c r="B254" s="1" t="s">
        <v>628</v>
      </c>
      <c r="C254" s="2" t="s">
        <v>630</v>
      </c>
      <c r="E254" s="14" t="s">
        <v>24</v>
      </c>
      <c r="F254" s="16">
        <v>40</v>
      </c>
      <c r="G254" s="17">
        <v>0</v>
      </c>
      <c r="H254" s="18">
        <f t="shared" si="4"/>
        <v>0</v>
      </c>
    </row>
    <row r="255" spans="1:8" ht="12.75">
      <c r="A255" s="14" t="s">
        <v>271</v>
      </c>
      <c r="B255" s="1" t="s">
        <v>893</v>
      </c>
      <c r="C255" s="2" t="s">
        <v>894</v>
      </c>
      <c r="E255" s="14" t="s">
        <v>24</v>
      </c>
      <c r="F255" s="16">
        <v>5</v>
      </c>
      <c r="G255" s="17">
        <v>0</v>
      </c>
      <c r="H255" s="18">
        <f t="shared" si="4"/>
        <v>0</v>
      </c>
    </row>
    <row r="256" spans="1:8" ht="12.75">
      <c r="A256" s="14" t="s">
        <v>274</v>
      </c>
      <c r="B256" s="1" t="s">
        <v>907</v>
      </c>
      <c r="C256" s="2" t="s">
        <v>852</v>
      </c>
      <c r="E256" s="14" t="s">
        <v>24</v>
      </c>
      <c r="F256" s="16">
        <v>10</v>
      </c>
      <c r="G256" s="17">
        <v>0</v>
      </c>
      <c r="H256" s="18">
        <f t="shared" si="4"/>
        <v>0</v>
      </c>
    </row>
    <row r="257" spans="1:8" ht="12.75">
      <c r="A257" s="14" t="s">
        <v>277</v>
      </c>
      <c r="B257" s="1" t="s">
        <v>631</v>
      </c>
      <c r="C257" s="2" t="s">
        <v>863</v>
      </c>
      <c r="E257" s="14" t="s">
        <v>24</v>
      </c>
      <c r="F257" s="16">
        <v>20</v>
      </c>
      <c r="G257" s="17">
        <v>0</v>
      </c>
      <c r="H257" s="18">
        <f t="shared" si="4"/>
        <v>0</v>
      </c>
    </row>
    <row r="258" spans="1:8" ht="12.75">
      <c r="A258" s="14" t="s">
        <v>1035</v>
      </c>
      <c r="B258" s="1" t="s">
        <v>906</v>
      </c>
      <c r="C258" s="2" t="s">
        <v>850</v>
      </c>
      <c r="E258" s="14" t="s">
        <v>24</v>
      </c>
      <c r="F258" s="16">
        <v>75</v>
      </c>
      <c r="G258" s="17">
        <v>0</v>
      </c>
      <c r="H258" s="18">
        <f t="shared" si="4"/>
        <v>0</v>
      </c>
    </row>
    <row r="259" spans="1:8" ht="12.75">
      <c r="A259" s="14" t="s">
        <v>452</v>
      </c>
      <c r="B259" s="1" t="s">
        <v>120</v>
      </c>
      <c r="C259" s="2" t="s">
        <v>119</v>
      </c>
      <c r="E259" s="14" t="s">
        <v>24</v>
      </c>
      <c r="F259" s="16">
        <v>2870</v>
      </c>
      <c r="G259" s="17">
        <v>0</v>
      </c>
      <c r="H259" s="18">
        <f t="shared" si="4"/>
        <v>0</v>
      </c>
    </row>
    <row r="260" spans="1:8" ht="12.75">
      <c r="A260" s="14"/>
      <c r="B260" s="1"/>
      <c r="C260" s="2" t="s">
        <v>1255</v>
      </c>
      <c r="E260" s="14"/>
      <c r="F260" s="16"/>
      <c r="G260" s="17"/>
      <c r="H260" s="18"/>
    </row>
    <row r="261" spans="1:8" ht="12.75">
      <c r="A261" s="14" t="s">
        <v>453</v>
      </c>
      <c r="B261" s="1" t="s">
        <v>420</v>
      </c>
      <c r="C261" s="2" t="s">
        <v>421</v>
      </c>
      <c r="E261" s="14" t="s">
        <v>24</v>
      </c>
      <c r="F261" s="16">
        <v>570</v>
      </c>
      <c r="G261" s="17">
        <v>0</v>
      </c>
      <c r="H261" s="18">
        <f t="shared" si="4"/>
        <v>0</v>
      </c>
    </row>
    <row r="262" spans="1:8" ht="12.75">
      <c r="A262" s="14"/>
      <c r="B262" s="1"/>
      <c r="C262" s="2" t="s">
        <v>1255</v>
      </c>
      <c r="E262" s="14"/>
      <c r="F262" s="16"/>
      <c r="G262" s="17"/>
      <c r="H262" s="18"/>
    </row>
    <row r="263" spans="1:8" ht="12.75">
      <c r="A263" s="14" t="s">
        <v>259</v>
      </c>
      <c r="B263" s="1" t="s">
        <v>116</v>
      </c>
      <c r="C263" s="2" t="s">
        <v>117</v>
      </c>
      <c r="E263" s="14" t="s">
        <v>24</v>
      </c>
      <c r="F263" s="16">
        <v>180</v>
      </c>
      <c r="G263" s="17">
        <v>0</v>
      </c>
      <c r="H263" s="18">
        <f t="shared" si="4"/>
        <v>0</v>
      </c>
    </row>
    <row r="264" spans="1:8" ht="12.75">
      <c r="A264" s="14"/>
      <c r="B264" s="1"/>
      <c r="C264" s="2" t="s">
        <v>1255</v>
      </c>
      <c r="E264" s="14"/>
      <c r="F264" s="16"/>
      <c r="G264" s="17"/>
      <c r="H264" s="18"/>
    </row>
    <row r="265" spans="1:8" ht="12.75">
      <c r="A265" s="14" t="s">
        <v>915</v>
      </c>
      <c r="B265" s="1" t="s">
        <v>348</v>
      </c>
      <c r="C265" s="2" t="s">
        <v>349</v>
      </c>
      <c r="E265" s="14" t="s">
        <v>24</v>
      </c>
      <c r="F265" s="16">
        <v>160</v>
      </c>
      <c r="G265" s="17">
        <v>0</v>
      </c>
      <c r="H265" s="18">
        <f t="shared" si="4"/>
        <v>0</v>
      </c>
    </row>
    <row r="266" spans="1:8" ht="12.75">
      <c r="A266" s="14"/>
      <c r="B266" s="1"/>
      <c r="C266" s="2" t="s">
        <v>1255</v>
      </c>
      <c r="E266" s="14"/>
      <c r="F266" s="16"/>
      <c r="G266" s="17"/>
      <c r="H266" s="18"/>
    </row>
    <row r="267" spans="1:8" ht="12.75">
      <c r="A267" s="14" t="s">
        <v>285</v>
      </c>
      <c r="B267" s="1" t="s">
        <v>912</v>
      </c>
      <c r="C267" s="2" t="s">
        <v>913</v>
      </c>
      <c r="E267" s="14" t="s">
        <v>24</v>
      </c>
      <c r="F267" s="16">
        <v>630</v>
      </c>
      <c r="G267" s="17">
        <v>0</v>
      </c>
      <c r="H267" s="18">
        <f t="shared" si="4"/>
        <v>0</v>
      </c>
    </row>
    <row r="268" spans="1:8" ht="12.75">
      <c r="A268" s="14"/>
      <c r="B268" s="1"/>
      <c r="C268" s="2" t="s">
        <v>1255</v>
      </c>
      <c r="E268" s="14"/>
      <c r="F268" s="16"/>
      <c r="G268" s="17"/>
      <c r="H268" s="18"/>
    </row>
    <row r="269" spans="1:8" ht="12.75">
      <c r="A269" s="14" t="s">
        <v>454</v>
      </c>
      <c r="B269" s="1" t="s">
        <v>899</v>
      </c>
      <c r="C269" s="2" t="s">
        <v>632</v>
      </c>
      <c r="E269" s="14" t="s">
        <v>24</v>
      </c>
      <c r="F269" s="16">
        <v>190</v>
      </c>
      <c r="G269" s="17">
        <v>0</v>
      </c>
      <c r="H269" s="18">
        <f t="shared" si="4"/>
        <v>0</v>
      </c>
    </row>
    <row r="270" spans="1:8" ht="12.75">
      <c r="A270" s="14"/>
      <c r="B270" s="1"/>
      <c r="C270" s="2" t="s">
        <v>1255</v>
      </c>
      <c r="E270" s="14"/>
      <c r="F270" s="16"/>
      <c r="G270" s="17"/>
      <c r="H270" s="18"/>
    </row>
    <row r="271" spans="1:8" ht="12.75">
      <c r="A271" s="14" t="s">
        <v>287</v>
      </c>
      <c r="B271" s="1" t="s">
        <v>900</v>
      </c>
      <c r="C271" s="2" t="s">
        <v>633</v>
      </c>
      <c r="E271" s="14" t="s">
        <v>24</v>
      </c>
      <c r="F271" s="16">
        <v>360</v>
      </c>
      <c r="G271" s="17">
        <v>0</v>
      </c>
      <c r="H271" s="18">
        <f t="shared" si="4"/>
        <v>0</v>
      </c>
    </row>
    <row r="272" spans="1:8" ht="12.75">
      <c r="A272" s="14"/>
      <c r="B272" s="1"/>
      <c r="C272" s="2" t="s">
        <v>1255</v>
      </c>
      <c r="E272" s="14"/>
      <c r="F272" s="16"/>
      <c r="G272" s="17"/>
      <c r="H272" s="18"/>
    </row>
    <row r="273" spans="1:8" ht="12.75">
      <c r="A273" s="14" t="s">
        <v>290</v>
      </c>
      <c r="B273" s="1" t="s">
        <v>901</v>
      </c>
      <c r="C273" s="2" t="s">
        <v>858</v>
      </c>
      <c r="E273" s="14" t="s">
        <v>24</v>
      </c>
      <c r="F273" s="16">
        <v>1300</v>
      </c>
      <c r="G273" s="17">
        <v>0</v>
      </c>
      <c r="H273" s="18">
        <f t="shared" si="4"/>
        <v>0</v>
      </c>
    </row>
    <row r="274" spans="1:8" ht="12.75">
      <c r="A274" s="14"/>
      <c r="B274" s="1"/>
      <c r="C274" s="2" t="s">
        <v>1255</v>
      </c>
      <c r="E274" s="14"/>
      <c r="F274" s="16"/>
      <c r="G274" s="17"/>
      <c r="H274" s="18"/>
    </row>
    <row r="275" spans="1:8" ht="12.75">
      <c r="A275" s="14" t="s">
        <v>291</v>
      </c>
      <c r="B275" s="1" t="s">
        <v>949</v>
      </c>
      <c r="C275" s="2" t="s">
        <v>950</v>
      </c>
      <c r="E275" s="14" t="s">
        <v>24</v>
      </c>
      <c r="F275" s="16">
        <v>43</v>
      </c>
      <c r="G275" s="17">
        <v>0</v>
      </c>
      <c r="H275" s="18">
        <f t="shared" si="4"/>
        <v>0</v>
      </c>
    </row>
    <row r="276" spans="1:8" ht="12.75">
      <c r="A276" s="14" t="s">
        <v>292</v>
      </c>
      <c r="B276" s="1" t="s">
        <v>634</v>
      </c>
      <c r="C276" s="2" t="s">
        <v>635</v>
      </c>
      <c r="E276" s="14" t="s">
        <v>24</v>
      </c>
      <c r="F276" s="16">
        <v>30</v>
      </c>
      <c r="G276" s="17">
        <v>0</v>
      </c>
      <c r="H276" s="18">
        <f t="shared" si="4"/>
        <v>0</v>
      </c>
    </row>
    <row r="277" spans="1:8" ht="12.75">
      <c r="A277" s="14" t="s">
        <v>294</v>
      </c>
      <c r="B277" s="1" t="s">
        <v>898</v>
      </c>
      <c r="C277" s="2" t="s">
        <v>873</v>
      </c>
      <c r="E277" s="14" t="s">
        <v>24</v>
      </c>
      <c r="F277" s="16">
        <v>9</v>
      </c>
      <c r="G277" s="17">
        <v>0</v>
      </c>
      <c r="H277" s="18">
        <f t="shared" si="4"/>
        <v>0</v>
      </c>
    </row>
    <row r="278" spans="1:8" ht="12.75">
      <c r="A278" s="14" t="s">
        <v>297</v>
      </c>
      <c r="B278" s="1" t="s">
        <v>933</v>
      </c>
      <c r="C278" s="2" t="s">
        <v>874</v>
      </c>
      <c r="E278" s="14" t="s">
        <v>24</v>
      </c>
      <c r="F278" s="16">
        <v>3</v>
      </c>
      <c r="G278" s="17">
        <v>0</v>
      </c>
      <c r="H278" s="18">
        <f t="shared" si="4"/>
        <v>0</v>
      </c>
    </row>
    <row r="279" spans="1:8" ht="12.75">
      <c r="A279" s="14" t="s">
        <v>299</v>
      </c>
      <c r="B279" s="1" t="s">
        <v>934</v>
      </c>
      <c r="C279" s="2" t="s">
        <v>878</v>
      </c>
      <c r="E279" s="14" t="s">
        <v>24</v>
      </c>
      <c r="F279" s="16">
        <v>3</v>
      </c>
      <c r="G279" s="17">
        <v>0</v>
      </c>
      <c r="H279" s="18">
        <f t="shared" si="4"/>
        <v>0</v>
      </c>
    </row>
    <row r="280" spans="1:8" ht="12.75">
      <c r="A280" s="14" t="s">
        <v>970</v>
      </c>
      <c r="B280" s="1" t="s">
        <v>59</v>
      </c>
      <c r="C280" s="2" t="s">
        <v>636</v>
      </c>
      <c r="E280" s="14" t="s">
        <v>24</v>
      </c>
      <c r="F280" s="16">
        <v>1365</v>
      </c>
      <c r="G280" s="17">
        <v>0</v>
      </c>
      <c r="H280" s="18">
        <f t="shared" si="4"/>
        <v>0</v>
      </c>
    </row>
    <row r="281" spans="1:8" ht="12.75">
      <c r="A281" s="14" t="s">
        <v>303</v>
      </c>
      <c r="B281" s="1" t="s">
        <v>337</v>
      </c>
      <c r="C281" s="2" t="s">
        <v>637</v>
      </c>
      <c r="E281" s="14" t="s">
        <v>24</v>
      </c>
      <c r="F281" s="16">
        <v>5865</v>
      </c>
      <c r="G281" s="17">
        <v>0</v>
      </c>
      <c r="H281" s="18">
        <f t="shared" si="4"/>
        <v>0</v>
      </c>
    </row>
    <row r="282" spans="1:8" ht="12.75">
      <c r="A282" s="14" t="s">
        <v>306</v>
      </c>
      <c r="B282" s="1" t="s">
        <v>935</v>
      </c>
      <c r="C282" s="2" t="s">
        <v>861</v>
      </c>
      <c r="E282" s="14" t="s">
        <v>24</v>
      </c>
      <c r="F282" s="16">
        <v>1665</v>
      </c>
      <c r="G282" s="17">
        <v>0</v>
      </c>
      <c r="H282" s="18">
        <f t="shared" si="4"/>
        <v>0</v>
      </c>
    </row>
    <row r="283" spans="1:8" ht="12.75">
      <c r="A283" s="14" t="s">
        <v>309</v>
      </c>
      <c r="B283" s="1" t="s">
        <v>953</v>
      </c>
      <c r="C283" s="2" t="s">
        <v>954</v>
      </c>
      <c r="E283" s="14" t="s">
        <v>24</v>
      </c>
      <c r="F283" s="16">
        <v>1145</v>
      </c>
      <c r="G283" s="17">
        <v>0</v>
      </c>
      <c r="H283" s="18">
        <f t="shared" si="4"/>
        <v>0</v>
      </c>
    </row>
    <row r="284" spans="1:8" ht="12.75">
      <c r="A284" s="14" t="s">
        <v>1036</v>
      </c>
      <c r="B284" s="1" t="s">
        <v>60</v>
      </c>
      <c r="C284" s="2" t="s">
        <v>638</v>
      </c>
      <c r="E284" s="14" t="s">
        <v>24</v>
      </c>
      <c r="F284" s="16">
        <v>5470</v>
      </c>
      <c r="G284" s="17">
        <v>0</v>
      </c>
      <c r="H284" s="18">
        <f t="shared" si="4"/>
        <v>0</v>
      </c>
    </row>
    <row r="285" spans="1:8" ht="12.75">
      <c r="A285" s="14" t="s">
        <v>917</v>
      </c>
      <c r="B285" s="1" t="s">
        <v>880</v>
      </c>
      <c r="C285" s="2" t="s">
        <v>872</v>
      </c>
      <c r="E285" s="14" t="s">
        <v>24</v>
      </c>
      <c r="F285" s="16">
        <v>160</v>
      </c>
      <c r="G285" s="17">
        <v>0</v>
      </c>
      <c r="H285" s="18">
        <f t="shared" si="4"/>
        <v>0</v>
      </c>
    </row>
    <row r="286" spans="1:8" ht="12.75">
      <c r="A286" s="14" t="s">
        <v>1037</v>
      </c>
      <c r="B286" s="1" t="s">
        <v>641</v>
      </c>
      <c r="C286" s="2" t="s">
        <v>856</v>
      </c>
      <c r="E286" s="14" t="s">
        <v>24</v>
      </c>
      <c r="F286" s="16">
        <v>860</v>
      </c>
      <c r="G286" s="17">
        <v>0</v>
      </c>
      <c r="H286" s="18">
        <f t="shared" si="4"/>
        <v>0</v>
      </c>
    </row>
    <row r="287" spans="1:8" ht="12.75">
      <c r="A287" s="14" t="s">
        <v>315</v>
      </c>
      <c r="B287" s="1" t="s">
        <v>639</v>
      </c>
      <c r="C287" s="2" t="s">
        <v>865</v>
      </c>
      <c r="E287" s="14" t="s">
        <v>24</v>
      </c>
      <c r="F287" s="16">
        <v>450</v>
      </c>
      <c r="G287" s="17">
        <v>0</v>
      </c>
      <c r="H287" s="18">
        <f t="shared" si="4"/>
        <v>0</v>
      </c>
    </row>
    <row r="288" spans="1:8" ht="12.75">
      <c r="A288" s="14" t="s">
        <v>318</v>
      </c>
      <c r="B288" s="1" t="s">
        <v>904</v>
      </c>
      <c r="C288" s="2" t="s">
        <v>870</v>
      </c>
      <c r="E288" s="14" t="s">
        <v>24</v>
      </c>
      <c r="F288" s="16">
        <v>50</v>
      </c>
      <c r="G288" s="17">
        <v>0</v>
      </c>
      <c r="H288" s="18">
        <f t="shared" si="4"/>
        <v>0</v>
      </c>
    </row>
    <row r="289" spans="1:8" ht="12.75">
      <c r="A289" s="14" t="s">
        <v>1038</v>
      </c>
      <c r="B289" s="1" t="s">
        <v>642</v>
      </c>
      <c r="C289" s="2" t="s">
        <v>868</v>
      </c>
      <c r="E289" s="14" t="s">
        <v>24</v>
      </c>
      <c r="F289" s="16">
        <v>120</v>
      </c>
      <c r="G289" s="17">
        <v>0</v>
      </c>
      <c r="H289" s="18">
        <f t="shared" si="4"/>
        <v>0</v>
      </c>
    </row>
    <row r="290" spans="1:8" ht="12.75">
      <c r="A290" s="14" t="s">
        <v>1039</v>
      </c>
      <c r="B290" s="1" t="s">
        <v>936</v>
      </c>
      <c r="C290" s="2" t="s">
        <v>940</v>
      </c>
      <c r="E290" s="14" t="s">
        <v>24</v>
      </c>
      <c r="F290" s="16">
        <v>30</v>
      </c>
      <c r="G290" s="17">
        <v>0</v>
      </c>
      <c r="H290" s="18">
        <f t="shared" si="4"/>
        <v>0</v>
      </c>
    </row>
    <row r="291" spans="1:8" ht="12.75">
      <c r="A291" s="14" t="s">
        <v>323</v>
      </c>
      <c r="B291" s="1" t="s">
        <v>937</v>
      </c>
      <c r="C291" s="2" t="s">
        <v>941</v>
      </c>
      <c r="E291" s="14" t="s">
        <v>24</v>
      </c>
      <c r="F291" s="16">
        <v>665</v>
      </c>
      <c r="G291" s="17">
        <v>0</v>
      </c>
      <c r="H291" s="18">
        <f t="shared" si="4"/>
        <v>0</v>
      </c>
    </row>
    <row r="292" spans="1:8" ht="12.75">
      <c r="A292" s="14" t="s">
        <v>324</v>
      </c>
      <c r="B292" s="1" t="s">
        <v>938</v>
      </c>
      <c r="C292" s="2" t="s">
        <v>1014</v>
      </c>
      <c r="E292" s="14" t="s">
        <v>24</v>
      </c>
      <c r="F292" s="16">
        <v>780</v>
      </c>
      <c r="G292" s="17">
        <v>0</v>
      </c>
      <c r="H292" s="18">
        <f t="shared" si="4"/>
        <v>0</v>
      </c>
    </row>
    <row r="293" spans="1:8" ht="12.75">
      <c r="A293" s="14" t="s">
        <v>326</v>
      </c>
      <c r="B293" s="1" t="s">
        <v>1252</v>
      </c>
      <c r="C293" s="2" t="s">
        <v>1250</v>
      </c>
      <c r="E293" s="14" t="s">
        <v>24</v>
      </c>
      <c r="F293" s="16">
        <v>1560</v>
      </c>
      <c r="G293" s="17">
        <v>0</v>
      </c>
      <c r="H293" s="18">
        <f>F293*G293</f>
        <v>0</v>
      </c>
    </row>
    <row r="294" spans="1:8" ht="12.75">
      <c r="A294" s="14" t="s">
        <v>329</v>
      </c>
      <c r="B294" s="1" t="s">
        <v>1251</v>
      </c>
      <c r="C294" s="2" t="s">
        <v>1253</v>
      </c>
      <c r="E294" s="14" t="s">
        <v>24</v>
      </c>
      <c r="F294" s="16">
        <v>20</v>
      </c>
      <c r="G294" s="17">
        <v>0</v>
      </c>
      <c r="H294" s="18">
        <f>F294*G294</f>
        <v>0</v>
      </c>
    </row>
    <row r="295" spans="1:8" ht="12.75">
      <c r="A295" s="14" t="s">
        <v>1040</v>
      </c>
      <c r="B295" s="1" t="s">
        <v>641</v>
      </c>
      <c r="C295" s="2" t="s">
        <v>1247</v>
      </c>
      <c r="E295" s="14" t="s">
        <v>24</v>
      </c>
      <c r="F295" s="16">
        <v>240</v>
      </c>
      <c r="G295" s="17">
        <v>0</v>
      </c>
      <c r="H295" s="18">
        <f t="shared" si="4"/>
        <v>0</v>
      </c>
    </row>
    <row r="296" spans="1:8" ht="12.75">
      <c r="A296" s="14" t="s">
        <v>455</v>
      </c>
      <c r="B296" s="1" t="s">
        <v>916</v>
      </c>
      <c r="C296" s="2" t="s">
        <v>1248</v>
      </c>
      <c r="E296" s="14" t="s">
        <v>24</v>
      </c>
      <c r="F296" s="16">
        <v>240</v>
      </c>
      <c r="G296" s="17">
        <v>0</v>
      </c>
      <c r="H296" s="18">
        <f t="shared" si="4"/>
        <v>0</v>
      </c>
    </row>
    <row r="297" spans="1:8" ht="12.75">
      <c r="A297" s="14" t="s">
        <v>456</v>
      </c>
      <c r="B297" s="1" t="s">
        <v>939</v>
      </c>
      <c r="C297" s="2" t="s">
        <v>944</v>
      </c>
      <c r="E297" s="14" t="s">
        <v>24</v>
      </c>
      <c r="F297" s="16">
        <v>40</v>
      </c>
      <c r="G297" s="17">
        <v>0</v>
      </c>
      <c r="H297" s="18">
        <f t="shared" si="4"/>
        <v>0</v>
      </c>
    </row>
    <row r="298" spans="1:8" ht="12.75">
      <c r="A298" s="14" t="s">
        <v>350</v>
      </c>
      <c r="B298" s="1" t="s">
        <v>918</v>
      </c>
      <c r="C298" s="2" t="s">
        <v>945</v>
      </c>
      <c r="E298" s="14" t="s">
        <v>24</v>
      </c>
      <c r="F298" s="16">
        <v>20</v>
      </c>
      <c r="G298" s="17">
        <v>0</v>
      </c>
      <c r="H298" s="18">
        <f t="shared" si="4"/>
        <v>0</v>
      </c>
    </row>
    <row r="299" spans="1:8" ht="12.75">
      <c r="A299" s="14"/>
      <c r="B299" s="1"/>
      <c r="C299" s="2" t="s">
        <v>1023</v>
      </c>
      <c r="E299" s="14"/>
      <c r="F299" s="16"/>
      <c r="G299" s="17"/>
      <c r="H299" s="18"/>
    </row>
    <row r="300" ht="12.75">
      <c r="H300" s="18" t="s">
        <v>18</v>
      </c>
    </row>
    <row r="301" spans="1:8" ht="12.75">
      <c r="A301" s="14" t="s">
        <v>1041</v>
      </c>
      <c r="B301" s="1" t="s">
        <v>19</v>
      </c>
      <c r="C301" s="2" t="s">
        <v>58</v>
      </c>
      <c r="H301" s="18">
        <f>SUM(H243:H300)</f>
        <v>0</v>
      </c>
    </row>
    <row r="303" spans="2:3" ht="12.75">
      <c r="B303" s="1" t="s">
        <v>2</v>
      </c>
      <c r="C303" s="13" t="s">
        <v>78</v>
      </c>
    </row>
    <row r="304" spans="2:3" ht="12.75">
      <c r="B304" s="1" t="s">
        <v>4</v>
      </c>
      <c r="C304" s="2" t="s">
        <v>21</v>
      </c>
    </row>
    <row r="305" spans="1:8" ht="12.75">
      <c r="A305" s="14" t="s">
        <v>6</v>
      </c>
      <c r="B305" s="1" t="s">
        <v>7</v>
      </c>
      <c r="C305" s="2" t="s">
        <v>8</v>
      </c>
      <c r="D305" s="15" t="s">
        <v>9</v>
      </c>
      <c r="E305" s="14" t="s">
        <v>10</v>
      </c>
      <c r="F305" s="16" t="s">
        <v>11</v>
      </c>
      <c r="G305" s="17" t="s">
        <v>22</v>
      </c>
      <c r="H305" s="18" t="s">
        <v>23</v>
      </c>
    </row>
    <row r="306" spans="1:8" ht="12.75">
      <c r="A306" s="14" t="s">
        <v>1042</v>
      </c>
      <c r="B306" s="1" t="s">
        <v>202</v>
      </c>
      <c r="C306" s="2" t="s">
        <v>203</v>
      </c>
      <c r="E306" s="14" t="s">
        <v>27</v>
      </c>
      <c r="F306" s="16">
        <v>62</v>
      </c>
      <c r="G306" s="17">
        <v>8.85</v>
      </c>
      <c r="H306" s="18">
        <f aca="true" t="shared" si="5" ref="H306:H334">F306*G306</f>
        <v>548.6999999999999</v>
      </c>
    </row>
    <row r="307" spans="1:8" ht="12.75">
      <c r="A307" s="14" t="s">
        <v>968</v>
      </c>
      <c r="B307" s="1" t="s">
        <v>205</v>
      </c>
      <c r="C307" s="2" t="s">
        <v>206</v>
      </c>
      <c r="E307" s="14" t="s">
        <v>27</v>
      </c>
      <c r="F307" s="16">
        <v>57</v>
      </c>
      <c r="G307" s="17">
        <v>10.12</v>
      </c>
      <c r="H307" s="18">
        <f t="shared" si="5"/>
        <v>576.8399999999999</v>
      </c>
    </row>
    <row r="308" spans="1:8" ht="12.75">
      <c r="A308" s="14" t="s">
        <v>355</v>
      </c>
      <c r="B308" s="1" t="s">
        <v>208</v>
      </c>
      <c r="C308" s="2" t="s">
        <v>209</v>
      </c>
      <c r="E308" s="14" t="s">
        <v>27</v>
      </c>
      <c r="F308" s="16">
        <v>72</v>
      </c>
      <c r="G308" s="17">
        <v>10.12</v>
      </c>
      <c r="H308" s="18">
        <f t="shared" si="5"/>
        <v>728.64</v>
      </c>
    </row>
    <row r="309" spans="1:8" ht="12.75">
      <c r="A309" s="14" t="s">
        <v>358</v>
      </c>
      <c r="B309" s="1" t="s">
        <v>405</v>
      </c>
      <c r="C309" s="2" t="s">
        <v>406</v>
      </c>
      <c r="E309" s="14" t="s">
        <v>27</v>
      </c>
      <c r="F309" s="16">
        <v>1</v>
      </c>
      <c r="G309" s="17">
        <v>10.12</v>
      </c>
      <c r="H309" s="18">
        <f t="shared" si="5"/>
        <v>10.12</v>
      </c>
    </row>
    <row r="310" spans="1:8" ht="12.75">
      <c r="A310" s="14" t="s">
        <v>1043</v>
      </c>
      <c r="B310" s="1" t="s">
        <v>239</v>
      </c>
      <c r="C310" s="2" t="s">
        <v>240</v>
      </c>
      <c r="E310" s="14" t="s">
        <v>27</v>
      </c>
      <c r="F310" s="16">
        <v>18</v>
      </c>
      <c r="G310" s="17">
        <v>23.4</v>
      </c>
      <c r="H310" s="18">
        <f t="shared" si="5"/>
        <v>421.2</v>
      </c>
    </row>
    <row r="311" spans="1:8" ht="12.75">
      <c r="A311" s="14" t="s">
        <v>1044</v>
      </c>
      <c r="B311" s="1" t="s">
        <v>242</v>
      </c>
      <c r="C311" s="2" t="s">
        <v>243</v>
      </c>
      <c r="E311" s="14" t="s">
        <v>27</v>
      </c>
      <c r="F311" s="16">
        <v>4</v>
      </c>
      <c r="G311" s="17">
        <v>23.4</v>
      </c>
      <c r="H311" s="18">
        <f t="shared" si="5"/>
        <v>93.6</v>
      </c>
    </row>
    <row r="312" spans="1:8" ht="12.75">
      <c r="A312" s="14" t="s">
        <v>365</v>
      </c>
      <c r="B312" s="1" t="s">
        <v>245</v>
      </c>
      <c r="C312" s="2" t="s">
        <v>246</v>
      </c>
      <c r="E312" s="14" t="s">
        <v>27</v>
      </c>
      <c r="F312" s="16">
        <v>4</v>
      </c>
      <c r="G312" s="17">
        <v>23.4</v>
      </c>
      <c r="H312" s="18">
        <f t="shared" si="5"/>
        <v>93.6</v>
      </c>
    </row>
    <row r="313" spans="1:8" ht="12.75">
      <c r="A313" s="14" t="s">
        <v>366</v>
      </c>
      <c r="B313" s="1" t="s">
        <v>643</v>
      </c>
      <c r="C313" s="2" t="s">
        <v>644</v>
      </c>
      <c r="E313" s="14" t="s">
        <v>27</v>
      </c>
      <c r="F313" s="16">
        <v>3</v>
      </c>
      <c r="G313" s="17">
        <v>24.03</v>
      </c>
      <c r="H313" s="18">
        <f t="shared" si="5"/>
        <v>72.09</v>
      </c>
    </row>
    <row r="314" spans="1:8" ht="12.75">
      <c r="A314" s="14" t="s">
        <v>369</v>
      </c>
      <c r="B314" s="1" t="s">
        <v>103</v>
      </c>
      <c r="C314" s="2" t="s">
        <v>645</v>
      </c>
      <c r="E314" s="14" t="s">
        <v>27</v>
      </c>
      <c r="F314" s="16">
        <v>15</v>
      </c>
      <c r="G314" s="17">
        <v>24.03</v>
      </c>
      <c r="H314" s="18">
        <f t="shared" si="5"/>
        <v>360.45000000000005</v>
      </c>
    </row>
    <row r="315" spans="1:8" ht="12.75">
      <c r="A315" s="14" t="s">
        <v>1045</v>
      </c>
      <c r="B315" s="1" t="s">
        <v>736</v>
      </c>
      <c r="C315" s="2" t="s">
        <v>737</v>
      </c>
      <c r="E315" s="14" t="s">
        <v>27</v>
      </c>
      <c r="F315" s="16">
        <v>25</v>
      </c>
      <c r="G315" s="17">
        <v>12.01</v>
      </c>
      <c r="H315" s="18">
        <f t="shared" si="5"/>
        <v>300.25</v>
      </c>
    </row>
    <row r="316" spans="1:8" ht="12.75">
      <c r="A316" s="14" t="s">
        <v>370</v>
      </c>
      <c r="B316" s="1" t="s">
        <v>744</v>
      </c>
      <c r="C316" s="2" t="s">
        <v>745</v>
      </c>
      <c r="E316" s="14" t="s">
        <v>27</v>
      </c>
      <c r="F316" s="16">
        <v>1</v>
      </c>
      <c r="G316" s="17">
        <v>58.6</v>
      </c>
      <c r="H316" s="18">
        <f t="shared" si="5"/>
        <v>58.6</v>
      </c>
    </row>
    <row r="317" spans="1:8" ht="12.75">
      <c r="A317" s="14"/>
      <c r="B317" s="1"/>
      <c r="C317" s="2" t="s">
        <v>747</v>
      </c>
      <c r="E317" s="14"/>
      <c r="F317" s="16"/>
      <c r="G317" s="17"/>
      <c r="H317" s="18"/>
    </row>
    <row r="318" spans="1:8" ht="12.75">
      <c r="A318" s="14" t="s">
        <v>373</v>
      </c>
      <c r="B318" s="1" t="s">
        <v>191</v>
      </c>
      <c r="C318" s="2" t="s">
        <v>190</v>
      </c>
      <c r="E318" s="14" t="s">
        <v>27</v>
      </c>
      <c r="F318" s="16">
        <v>3</v>
      </c>
      <c r="G318" s="17">
        <v>24.03</v>
      </c>
      <c r="H318" s="18">
        <f t="shared" si="5"/>
        <v>72.09</v>
      </c>
    </row>
    <row r="319" spans="1:8" ht="12.75">
      <c r="A319" s="14" t="s">
        <v>375</v>
      </c>
      <c r="B319" s="1" t="s">
        <v>150</v>
      </c>
      <c r="C319" s="2" t="s">
        <v>1004</v>
      </c>
      <c r="E319" s="14" t="s">
        <v>27</v>
      </c>
      <c r="F319" s="16">
        <v>2</v>
      </c>
      <c r="G319" s="17">
        <v>24.03</v>
      </c>
      <c r="H319" s="18">
        <f t="shared" si="5"/>
        <v>48.06</v>
      </c>
    </row>
    <row r="320" spans="1:8" ht="12.75">
      <c r="A320" s="14" t="s">
        <v>376</v>
      </c>
      <c r="B320" s="1" t="s">
        <v>103</v>
      </c>
      <c r="C320" s="2" t="s">
        <v>1005</v>
      </c>
      <c r="E320" s="14" t="s">
        <v>27</v>
      </c>
      <c r="F320" s="16">
        <v>1</v>
      </c>
      <c r="G320" s="17">
        <v>24.03</v>
      </c>
      <c r="H320" s="18">
        <f t="shared" si="5"/>
        <v>24.03</v>
      </c>
    </row>
    <row r="321" spans="1:8" ht="12.75">
      <c r="A321" s="14" t="s">
        <v>377</v>
      </c>
      <c r="B321" s="1" t="s">
        <v>151</v>
      </c>
      <c r="C321" s="2" t="s">
        <v>1006</v>
      </c>
      <c r="E321" s="14" t="s">
        <v>27</v>
      </c>
      <c r="F321" s="16">
        <v>1</v>
      </c>
      <c r="G321" s="17">
        <v>24.03</v>
      </c>
      <c r="H321" s="18">
        <f t="shared" si="5"/>
        <v>24.03</v>
      </c>
    </row>
    <row r="322" spans="1:8" ht="12.75">
      <c r="A322" s="14" t="s">
        <v>672</v>
      </c>
      <c r="B322" s="1" t="s">
        <v>1008</v>
      </c>
      <c r="C322" s="2" t="s">
        <v>1007</v>
      </c>
      <c r="E322" s="14" t="s">
        <v>27</v>
      </c>
      <c r="F322" s="16">
        <v>1</v>
      </c>
      <c r="G322" s="17">
        <v>24.03</v>
      </c>
      <c r="H322" s="18">
        <f t="shared" si="5"/>
        <v>24.03</v>
      </c>
    </row>
    <row r="323" spans="1:8" ht="12.75">
      <c r="A323" s="14" t="s">
        <v>379</v>
      </c>
      <c r="B323" s="1" t="s">
        <v>263</v>
      </c>
      <c r="C323" s="2" t="s">
        <v>264</v>
      </c>
      <c r="E323" s="14" t="s">
        <v>27</v>
      </c>
      <c r="F323" s="16">
        <v>352</v>
      </c>
      <c r="G323" s="17">
        <v>16.44</v>
      </c>
      <c r="H323" s="18">
        <f t="shared" si="5"/>
        <v>5786.88</v>
      </c>
    </row>
    <row r="324" spans="1:8" ht="12.75">
      <c r="A324" s="14" t="s">
        <v>382</v>
      </c>
      <c r="B324" s="1" t="s">
        <v>266</v>
      </c>
      <c r="C324" s="2" t="s">
        <v>267</v>
      </c>
      <c r="E324" s="14" t="s">
        <v>27</v>
      </c>
      <c r="F324" s="16">
        <v>367</v>
      </c>
      <c r="G324" s="17">
        <v>16.44</v>
      </c>
      <c r="H324" s="18">
        <f t="shared" si="5"/>
        <v>6033.4800000000005</v>
      </c>
    </row>
    <row r="325" spans="1:8" ht="12.75">
      <c r="A325" s="14" t="s">
        <v>384</v>
      </c>
      <c r="B325" s="1" t="s">
        <v>269</v>
      </c>
      <c r="C325" s="2" t="s">
        <v>270</v>
      </c>
      <c r="E325" s="14" t="s">
        <v>27</v>
      </c>
      <c r="F325" s="16">
        <v>72</v>
      </c>
      <c r="G325" s="17">
        <v>16.44</v>
      </c>
      <c r="H325" s="18">
        <f t="shared" si="5"/>
        <v>1183.68</v>
      </c>
    </row>
    <row r="326" spans="1:8" ht="12.75">
      <c r="A326" s="14" t="s">
        <v>385</v>
      </c>
      <c r="B326" s="1" t="s">
        <v>749</v>
      </c>
      <c r="C326" s="2" t="s">
        <v>750</v>
      </c>
      <c r="E326" s="14" t="s">
        <v>27</v>
      </c>
      <c r="F326" s="16">
        <v>4</v>
      </c>
      <c r="G326" s="17">
        <v>18.3</v>
      </c>
      <c r="H326" s="18">
        <f t="shared" si="5"/>
        <v>73.2</v>
      </c>
    </row>
    <row r="327" spans="1:8" ht="12.75">
      <c r="A327" s="14" t="s">
        <v>388</v>
      </c>
      <c r="B327" s="1" t="s">
        <v>121</v>
      </c>
      <c r="C327" s="2" t="s">
        <v>122</v>
      </c>
      <c r="E327" s="14" t="s">
        <v>27</v>
      </c>
      <c r="F327" s="16">
        <v>44</v>
      </c>
      <c r="G327" s="17">
        <v>25.56</v>
      </c>
      <c r="H327" s="18">
        <f t="shared" si="5"/>
        <v>1124.6399999999999</v>
      </c>
    </row>
    <row r="328" spans="1:8" ht="12.75">
      <c r="A328" s="14" t="s">
        <v>390</v>
      </c>
      <c r="B328" s="1" t="s">
        <v>775</v>
      </c>
      <c r="C328" s="2" t="s">
        <v>776</v>
      </c>
      <c r="E328" s="14" t="s">
        <v>27</v>
      </c>
      <c r="F328" s="16">
        <v>14</v>
      </c>
      <c r="G328" s="17">
        <v>28.5</v>
      </c>
      <c r="H328" s="18">
        <f t="shared" si="5"/>
        <v>399</v>
      </c>
    </row>
    <row r="329" spans="1:8" ht="12.75">
      <c r="A329" s="14" t="s">
        <v>391</v>
      </c>
      <c r="B329" s="1" t="s">
        <v>779</v>
      </c>
      <c r="C329" s="2" t="s">
        <v>781</v>
      </c>
      <c r="E329" s="14" t="s">
        <v>27</v>
      </c>
      <c r="F329" s="16">
        <v>6</v>
      </c>
      <c r="G329" s="17">
        <v>28.5</v>
      </c>
      <c r="H329" s="18">
        <f t="shared" si="5"/>
        <v>171</v>
      </c>
    </row>
    <row r="330" spans="1:8" ht="12.75">
      <c r="A330" s="14" t="s">
        <v>1046</v>
      </c>
      <c r="B330" s="1" t="s">
        <v>257</v>
      </c>
      <c r="C330" s="2" t="s">
        <v>258</v>
      </c>
      <c r="E330" s="14" t="s">
        <v>27</v>
      </c>
      <c r="F330" s="16">
        <v>2</v>
      </c>
      <c r="G330" s="17">
        <v>25.93</v>
      </c>
      <c r="H330" s="18">
        <f t="shared" si="5"/>
        <v>51.86</v>
      </c>
    </row>
    <row r="331" spans="1:8" ht="12.75">
      <c r="A331" s="14" t="s">
        <v>1047</v>
      </c>
      <c r="B331" s="1" t="s">
        <v>594</v>
      </c>
      <c r="C331" s="2" t="s">
        <v>824</v>
      </c>
      <c r="E331" s="14" t="s">
        <v>27</v>
      </c>
      <c r="F331" s="16">
        <v>2</v>
      </c>
      <c r="G331" s="17">
        <v>249</v>
      </c>
      <c r="H331" s="18">
        <f t="shared" si="5"/>
        <v>498</v>
      </c>
    </row>
    <row r="332" spans="1:8" ht="12.75">
      <c r="A332" s="14" t="s">
        <v>677</v>
      </c>
      <c r="B332" s="19" t="s">
        <v>235</v>
      </c>
      <c r="C332" s="20" t="s">
        <v>652</v>
      </c>
      <c r="D332" s="21"/>
      <c r="E332" s="22" t="s">
        <v>27</v>
      </c>
      <c r="F332" s="25">
        <v>128</v>
      </c>
      <c r="G332" s="23">
        <v>48.07</v>
      </c>
      <c r="H332" s="18">
        <f t="shared" si="5"/>
        <v>6152.96</v>
      </c>
    </row>
    <row r="333" spans="1:8" ht="12.75">
      <c r="A333" s="14" t="s">
        <v>678</v>
      </c>
      <c r="B333" s="1" t="s">
        <v>284</v>
      </c>
      <c r="C333" s="2" t="s">
        <v>160</v>
      </c>
      <c r="E333" s="14" t="s">
        <v>27</v>
      </c>
      <c r="F333" s="16">
        <v>3</v>
      </c>
      <c r="G333" s="17">
        <v>22.77</v>
      </c>
      <c r="H333" s="18">
        <f t="shared" si="5"/>
        <v>68.31</v>
      </c>
    </row>
    <row r="334" spans="1:8" ht="12.75">
      <c r="A334" s="14" t="s">
        <v>1048</v>
      </c>
      <c r="B334" s="1" t="s">
        <v>159</v>
      </c>
      <c r="C334" s="2" t="s">
        <v>283</v>
      </c>
      <c r="E334" s="14" t="s">
        <v>27</v>
      </c>
      <c r="F334" s="16">
        <v>2</v>
      </c>
      <c r="G334" s="17">
        <v>22.77</v>
      </c>
      <c r="H334" s="18">
        <f t="shared" si="5"/>
        <v>45.54</v>
      </c>
    </row>
    <row r="335" spans="1:8" ht="12.75">
      <c r="A335" s="14"/>
      <c r="B335" s="1"/>
      <c r="C335" s="2" t="s">
        <v>587</v>
      </c>
      <c r="E335" s="14"/>
      <c r="F335" s="16"/>
      <c r="G335" s="17"/>
      <c r="H335" s="18"/>
    </row>
    <row r="336" spans="1:8" ht="12.75">
      <c r="A336" s="14" t="s">
        <v>1049</v>
      </c>
      <c r="B336" s="1" t="s">
        <v>646</v>
      </c>
      <c r="C336" s="2" t="s">
        <v>648</v>
      </c>
      <c r="E336" s="14" t="s">
        <v>27</v>
      </c>
      <c r="F336" s="16">
        <v>1</v>
      </c>
      <c r="G336" s="17">
        <v>53.2</v>
      </c>
      <c r="H336" s="18">
        <f>F336*G336</f>
        <v>53.2</v>
      </c>
    </row>
    <row r="337" spans="1:8" ht="12.75">
      <c r="A337" s="14"/>
      <c r="B337" s="1"/>
      <c r="C337" s="2" t="s">
        <v>647</v>
      </c>
      <c r="E337" s="14"/>
      <c r="F337" s="16"/>
      <c r="G337" s="17"/>
      <c r="H337" s="18"/>
    </row>
    <row r="338" ht="12.75">
      <c r="H338" s="18" t="s">
        <v>18</v>
      </c>
    </row>
    <row r="339" spans="1:8" ht="12.75">
      <c r="A339" s="14" t="s">
        <v>1050</v>
      </c>
      <c r="B339" s="1" t="s">
        <v>19</v>
      </c>
      <c r="C339" s="2" t="s">
        <v>38</v>
      </c>
      <c r="H339" s="18">
        <f>SUM(H306:H337)</f>
        <v>25098.080000000005</v>
      </c>
    </row>
    <row r="340" spans="1:8" ht="12.75">
      <c r="A340" s="14" t="s">
        <v>1051</v>
      </c>
      <c r="B340" s="1" t="s">
        <v>1</v>
      </c>
      <c r="C340" s="2" t="s">
        <v>40</v>
      </c>
      <c r="H340" s="18">
        <f>H339/60</f>
        <v>418.30133333333345</v>
      </c>
    </row>
    <row r="341" ht="12.75">
      <c r="H341" s="18" t="s">
        <v>18</v>
      </c>
    </row>
    <row r="342" spans="1:8" ht="12.75">
      <c r="A342" s="14" t="s">
        <v>679</v>
      </c>
      <c r="B342" s="1" t="s">
        <v>19</v>
      </c>
      <c r="C342" s="2" t="s">
        <v>78</v>
      </c>
      <c r="D342" s="15">
        <v>0</v>
      </c>
      <c r="E342" s="14" t="s">
        <v>41</v>
      </c>
      <c r="H342" s="18">
        <f>H340*D342</f>
        <v>0</v>
      </c>
    </row>
    <row r="344" spans="2:3" ht="12.75">
      <c r="B344" s="1" t="s">
        <v>2</v>
      </c>
      <c r="C344" s="13" t="s">
        <v>61</v>
      </c>
    </row>
    <row r="345" spans="2:3" ht="12.75">
      <c r="B345" s="1" t="s">
        <v>4</v>
      </c>
      <c r="C345" s="2" t="s">
        <v>43</v>
      </c>
    </row>
    <row r="346" spans="1:8" ht="12.75">
      <c r="A346" s="14" t="s">
        <v>6</v>
      </c>
      <c r="B346" s="1" t="s">
        <v>7</v>
      </c>
      <c r="C346" s="2" t="s">
        <v>8</v>
      </c>
      <c r="D346" s="15" t="s">
        <v>9</v>
      </c>
      <c r="E346" s="14" t="s">
        <v>10</v>
      </c>
      <c r="F346" s="16" t="s">
        <v>11</v>
      </c>
      <c r="G346" s="17" t="s">
        <v>12</v>
      </c>
      <c r="H346" s="18" t="s">
        <v>13</v>
      </c>
    </row>
    <row r="347" spans="1:8" ht="12.75">
      <c r="A347" s="14" t="s">
        <v>680</v>
      </c>
      <c r="B347" s="1" t="s">
        <v>740</v>
      </c>
      <c r="C347" s="2" t="s">
        <v>741</v>
      </c>
      <c r="E347" s="14" t="s">
        <v>27</v>
      </c>
      <c r="F347" s="16">
        <v>25</v>
      </c>
      <c r="G347" s="17">
        <v>0</v>
      </c>
      <c r="H347" s="18">
        <f>F347*G347</f>
        <v>0</v>
      </c>
    </row>
    <row r="348" spans="1:8" ht="12.75">
      <c r="A348" s="14" t="s">
        <v>682</v>
      </c>
      <c r="B348" s="1" t="s">
        <v>211</v>
      </c>
      <c r="C348" s="2" t="s">
        <v>212</v>
      </c>
      <c r="E348" s="14" t="s">
        <v>27</v>
      </c>
      <c r="F348" s="16">
        <v>135</v>
      </c>
      <c r="G348" s="17">
        <v>0</v>
      </c>
      <c r="H348" s="18">
        <f aca="true" t="shared" si="6" ref="H348:H364">F348*G348</f>
        <v>0</v>
      </c>
    </row>
    <row r="349" spans="1:8" ht="12.75">
      <c r="A349" s="14" t="s">
        <v>685</v>
      </c>
      <c r="B349" s="1" t="s">
        <v>214</v>
      </c>
      <c r="C349" s="2" t="s">
        <v>215</v>
      </c>
      <c r="E349" s="14" t="s">
        <v>27</v>
      </c>
      <c r="F349" s="16">
        <v>57</v>
      </c>
      <c r="G349" s="17">
        <v>0</v>
      </c>
      <c r="H349" s="18">
        <f t="shared" si="6"/>
        <v>0</v>
      </c>
    </row>
    <row r="350" spans="1:8" ht="12.75">
      <c r="A350" s="14" t="s">
        <v>686</v>
      </c>
      <c r="B350" s="1" t="s">
        <v>742</v>
      </c>
      <c r="C350" s="2" t="s">
        <v>743</v>
      </c>
      <c r="E350" s="14" t="s">
        <v>27</v>
      </c>
      <c r="F350" s="16">
        <v>25</v>
      </c>
      <c r="G350" s="17">
        <v>0</v>
      </c>
      <c r="H350" s="18">
        <f t="shared" si="6"/>
        <v>0</v>
      </c>
    </row>
    <row r="351" spans="1:8" ht="12.75">
      <c r="A351" s="14" t="s">
        <v>1052</v>
      </c>
      <c r="B351" s="1" t="s">
        <v>217</v>
      </c>
      <c r="C351" s="2" t="s">
        <v>218</v>
      </c>
      <c r="E351" s="14" t="s">
        <v>27</v>
      </c>
      <c r="F351" s="16">
        <v>433</v>
      </c>
      <c r="G351" s="17">
        <v>0</v>
      </c>
      <c r="H351" s="18">
        <f t="shared" si="6"/>
        <v>0</v>
      </c>
    </row>
    <row r="352" spans="1:8" ht="12.75">
      <c r="A352" s="14" t="s">
        <v>689</v>
      </c>
      <c r="B352" s="1" t="s">
        <v>220</v>
      </c>
      <c r="C352" s="2" t="s">
        <v>221</v>
      </c>
      <c r="E352" s="14" t="s">
        <v>27</v>
      </c>
      <c r="F352" s="16">
        <v>44</v>
      </c>
      <c r="G352" s="17">
        <v>0</v>
      </c>
      <c r="H352" s="18">
        <f t="shared" si="6"/>
        <v>0</v>
      </c>
    </row>
    <row r="353" spans="1:8" ht="12.75">
      <c r="A353" s="14" t="s">
        <v>1053</v>
      </c>
      <c r="B353" s="1" t="s">
        <v>223</v>
      </c>
      <c r="C353" s="2" t="s">
        <v>224</v>
      </c>
      <c r="E353" s="14" t="s">
        <v>27</v>
      </c>
      <c r="F353" s="16">
        <v>50</v>
      </c>
      <c r="G353" s="17">
        <v>0</v>
      </c>
      <c r="H353" s="18">
        <f t="shared" si="6"/>
        <v>0</v>
      </c>
    </row>
    <row r="354" spans="1:8" ht="12.75">
      <c r="A354" s="14" t="s">
        <v>1054</v>
      </c>
      <c r="B354" s="1" t="s">
        <v>226</v>
      </c>
      <c r="C354" s="2" t="s">
        <v>227</v>
      </c>
      <c r="E354" s="14" t="s">
        <v>27</v>
      </c>
      <c r="F354" s="16">
        <v>62</v>
      </c>
      <c r="G354" s="17">
        <v>0</v>
      </c>
      <c r="H354" s="18">
        <f t="shared" si="6"/>
        <v>0</v>
      </c>
    </row>
    <row r="355" spans="1:8" ht="12.75">
      <c r="A355" s="14" t="s">
        <v>691</v>
      </c>
      <c r="B355" s="1" t="s">
        <v>229</v>
      </c>
      <c r="C355" s="2" t="s">
        <v>230</v>
      </c>
      <c r="E355" s="14" t="s">
        <v>27</v>
      </c>
      <c r="F355" s="16">
        <v>57</v>
      </c>
      <c r="G355" s="17">
        <v>0</v>
      </c>
      <c r="H355" s="18">
        <f t="shared" si="6"/>
        <v>0</v>
      </c>
    </row>
    <row r="356" spans="1:8" ht="12.75">
      <c r="A356" s="14" t="s">
        <v>692</v>
      </c>
      <c r="B356" s="1" t="s">
        <v>232</v>
      </c>
      <c r="C356" s="2" t="s">
        <v>233</v>
      </c>
      <c r="E356" s="14" t="s">
        <v>27</v>
      </c>
      <c r="F356" s="16">
        <v>72</v>
      </c>
      <c r="G356" s="17">
        <v>0</v>
      </c>
      <c r="H356" s="18">
        <f t="shared" si="6"/>
        <v>0</v>
      </c>
    </row>
    <row r="357" spans="1:8" ht="12.75">
      <c r="A357" s="14" t="s">
        <v>693</v>
      </c>
      <c r="B357" s="1" t="s">
        <v>407</v>
      </c>
      <c r="C357" s="2" t="s">
        <v>408</v>
      </c>
      <c r="E357" s="14" t="s">
        <v>27</v>
      </c>
      <c r="F357" s="16">
        <v>1</v>
      </c>
      <c r="G357" s="17">
        <v>0</v>
      </c>
      <c r="H357" s="18">
        <f t="shared" si="6"/>
        <v>0</v>
      </c>
    </row>
    <row r="358" spans="1:8" ht="12.75">
      <c r="A358" s="14" t="s">
        <v>694</v>
      </c>
      <c r="B358" s="1" t="s">
        <v>738</v>
      </c>
      <c r="C358" s="2" t="s">
        <v>739</v>
      </c>
      <c r="E358" s="14" t="s">
        <v>27</v>
      </c>
      <c r="F358" s="16">
        <v>25</v>
      </c>
      <c r="G358" s="17">
        <v>0</v>
      </c>
      <c r="H358" s="18">
        <f t="shared" si="6"/>
        <v>0</v>
      </c>
    </row>
    <row r="359" spans="1:8" ht="12.75">
      <c r="A359" s="14" t="s">
        <v>695</v>
      </c>
      <c r="B359" s="1" t="s">
        <v>248</v>
      </c>
      <c r="C359" s="2" t="s">
        <v>249</v>
      </c>
      <c r="E359" s="14" t="s">
        <v>27</v>
      </c>
      <c r="F359" s="16">
        <v>18</v>
      </c>
      <c r="G359" s="17">
        <v>0</v>
      </c>
      <c r="H359" s="18">
        <f t="shared" si="6"/>
        <v>0</v>
      </c>
    </row>
    <row r="360" spans="1:8" ht="12.75">
      <c r="A360" s="14" t="s">
        <v>698</v>
      </c>
      <c r="B360" s="1" t="s">
        <v>251</v>
      </c>
      <c r="C360" s="2" t="s">
        <v>252</v>
      </c>
      <c r="E360" s="14" t="s">
        <v>27</v>
      </c>
      <c r="F360" s="16">
        <v>4</v>
      </c>
      <c r="G360" s="17">
        <v>0</v>
      </c>
      <c r="H360" s="18">
        <f t="shared" si="6"/>
        <v>0</v>
      </c>
    </row>
    <row r="361" spans="1:8" ht="12.75">
      <c r="A361" s="14" t="s">
        <v>1055</v>
      </c>
      <c r="B361" s="1" t="s">
        <v>254</v>
      </c>
      <c r="C361" s="2" t="s">
        <v>255</v>
      </c>
      <c r="E361" s="14" t="s">
        <v>27</v>
      </c>
      <c r="F361" s="16">
        <v>4</v>
      </c>
      <c r="G361" s="17">
        <v>0</v>
      </c>
      <c r="H361" s="18">
        <f t="shared" si="6"/>
        <v>0</v>
      </c>
    </row>
    <row r="362" spans="1:8" ht="12.75">
      <c r="A362" s="14" t="s">
        <v>1056</v>
      </c>
      <c r="B362" s="1" t="s">
        <v>88</v>
      </c>
      <c r="C362" s="2" t="s">
        <v>644</v>
      </c>
      <c r="E362" s="14" t="s">
        <v>27</v>
      </c>
      <c r="F362" s="16">
        <v>3</v>
      </c>
      <c r="G362" s="17">
        <v>0</v>
      </c>
      <c r="H362" s="18">
        <f t="shared" si="6"/>
        <v>0</v>
      </c>
    </row>
    <row r="363" spans="1:8" ht="12.75">
      <c r="A363" s="14" t="s">
        <v>1057</v>
      </c>
      <c r="B363" s="1" t="s">
        <v>104</v>
      </c>
      <c r="C363" s="2" t="s">
        <v>645</v>
      </c>
      <c r="E363" s="14" t="s">
        <v>27</v>
      </c>
      <c r="F363" s="16">
        <v>15</v>
      </c>
      <c r="G363" s="17">
        <v>0</v>
      </c>
      <c r="H363" s="18">
        <f t="shared" si="6"/>
        <v>0</v>
      </c>
    </row>
    <row r="364" spans="1:8" ht="12.75">
      <c r="A364" s="14" t="s">
        <v>1058</v>
      </c>
      <c r="B364" s="1" t="s">
        <v>746</v>
      </c>
      <c r="C364" s="2" t="s">
        <v>745</v>
      </c>
      <c r="E364" s="14" t="s">
        <v>27</v>
      </c>
      <c r="F364" s="16">
        <v>1</v>
      </c>
      <c r="G364" s="17">
        <v>0</v>
      </c>
      <c r="H364" s="18">
        <f t="shared" si="6"/>
        <v>0</v>
      </c>
    </row>
    <row r="365" spans="1:8" ht="12.75">
      <c r="A365" s="14"/>
      <c r="B365" s="1"/>
      <c r="C365" s="2" t="s">
        <v>747</v>
      </c>
      <c r="E365" s="14"/>
      <c r="F365" s="16"/>
      <c r="G365" s="17"/>
      <c r="H365" s="18"/>
    </row>
    <row r="366" spans="1:8" ht="12.75">
      <c r="A366" s="14" t="s">
        <v>700</v>
      </c>
      <c r="B366" s="1" t="s">
        <v>192</v>
      </c>
      <c r="C366" s="2" t="s">
        <v>190</v>
      </c>
      <c r="E366" s="14" t="s">
        <v>27</v>
      </c>
      <c r="F366" s="16">
        <v>3</v>
      </c>
      <c r="G366" s="17">
        <v>0</v>
      </c>
      <c r="H366" s="18">
        <f aca="true" t="shared" si="7" ref="H366:H384">F366*G366</f>
        <v>0</v>
      </c>
    </row>
    <row r="367" spans="1:8" ht="12.75">
      <c r="A367" s="14" t="s">
        <v>1059</v>
      </c>
      <c r="B367" s="1" t="s">
        <v>152</v>
      </c>
      <c r="C367" s="2" t="s">
        <v>1004</v>
      </c>
      <c r="E367" s="14" t="s">
        <v>27</v>
      </c>
      <c r="F367" s="16">
        <v>2</v>
      </c>
      <c r="G367" s="17">
        <v>0</v>
      </c>
      <c r="H367" s="18">
        <f t="shared" si="7"/>
        <v>0</v>
      </c>
    </row>
    <row r="368" spans="1:8" ht="12.75">
      <c r="A368" s="14" t="s">
        <v>1060</v>
      </c>
      <c r="B368" s="1" t="s">
        <v>88</v>
      </c>
      <c r="C368" s="2" t="s">
        <v>1005</v>
      </c>
      <c r="E368" s="14" t="s">
        <v>27</v>
      </c>
      <c r="F368" s="16">
        <v>1</v>
      </c>
      <c r="G368" s="17">
        <v>0</v>
      </c>
      <c r="H368" s="18">
        <f t="shared" si="7"/>
        <v>0</v>
      </c>
    </row>
    <row r="369" spans="1:8" ht="12.75">
      <c r="A369" s="14" t="s">
        <v>919</v>
      </c>
      <c r="B369" s="1" t="s">
        <v>104</v>
      </c>
      <c r="C369" s="2" t="s">
        <v>1006</v>
      </c>
      <c r="E369" s="14" t="s">
        <v>27</v>
      </c>
      <c r="F369" s="16">
        <v>1</v>
      </c>
      <c r="G369" s="17">
        <v>0</v>
      </c>
      <c r="H369" s="18">
        <f t="shared" si="7"/>
        <v>0</v>
      </c>
    </row>
    <row r="370" spans="1:8" ht="12.75">
      <c r="A370" s="14" t="s">
        <v>1061</v>
      </c>
      <c r="B370" s="1" t="s">
        <v>104</v>
      </c>
      <c r="C370" s="2" t="s">
        <v>1007</v>
      </c>
      <c r="E370" s="14" t="s">
        <v>27</v>
      </c>
      <c r="F370" s="16">
        <v>1</v>
      </c>
      <c r="G370" s="17">
        <v>0</v>
      </c>
      <c r="H370" s="18">
        <f t="shared" si="7"/>
        <v>0</v>
      </c>
    </row>
    <row r="371" spans="1:8" ht="12.75">
      <c r="A371" s="14" t="s">
        <v>1062</v>
      </c>
      <c r="B371" s="1" t="s">
        <v>272</v>
      </c>
      <c r="C371" s="2" t="s">
        <v>273</v>
      </c>
      <c r="E371" s="14" t="s">
        <v>27</v>
      </c>
      <c r="F371" s="16">
        <v>179</v>
      </c>
      <c r="G371" s="17">
        <v>0</v>
      </c>
      <c r="H371" s="18">
        <f t="shared" si="7"/>
        <v>0</v>
      </c>
    </row>
    <row r="372" spans="1:8" ht="12.75">
      <c r="A372" s="14" t="s">
        <v>921</v>
      </c>
      <c r="B372" s="1" t="s">
        <v>275</v>
      </c>
      <c r="C372" s="2" t="s">
        <v>276</v>
      </c>
      <c r="E372" s="14" t="s">
        <v>27</v>
      </c>
      <c r="F372" s="16">
        <v>173</v>
      </c>
      <c r="G372" s="17">
        <v>0</v>
      </c>
      <c r="H372" s="18">
        <f t="shared" si="7"/>
        <v>0</v>
      </c>
    </row>
    <row r="373" spans="1:8" ht="12.75">
      <c r="A373" s="14" t="s">
        <v>823</v>
      </c>
      <c r="B373" s="1" t="s">
        <v>278</v>
      </c>
      <c r="C373" s="2" t="s">
        <v>279</v>
      </c>
      <c r="E373" s="14" t="s">
        <v>27</v>
      </c>
      <c r="F373" s="16">
        <v>367</v>
      </c>
      <c r="G373" s="17">
        <v>0</v>
      </c>
      <c r="H373" s="18">
        <f t="shared" si="7"/>
        <v>0</v>
      </c>
    </row>
    <row r="374" spans="1:8" ht="12.75">
      <c r="A374" s="14" t="s">
        <v>1063</v>
      </c>
      <c r="B374" s="1" t="s">
        <v>280</v>
      </c>
      <c r="C374" s="2" t="s">
        <v>281</v>
      </c>
      <c r="E374" s="14" t="s">
        <v>27</v>
      </c>
      <c r="F374" s="16">
        <v>72</v>
      </c>
      <c r="G374" s="17">
        <v>0</v>
      </c>
      <c r="H374" s="18">
        <f t="shared" si="7"/>
        <v>0</v>
      </c>
    </row>
    <row r="375" spans="1:8" ht="12.75">
      <c r="A375" s="14" t="s">
        <v>1064</v>
      </c>
      <c r="B375" s="1" t="s">
        <v>748</v>
      </c>
      <c r="C375" s="2" t="s">
        <v>588</v>
      </c>
      <c r="E375" s="14" t="s">
        <v>27</v>
      </c>
      <c r="F375" s="16">
        <v>4</v>
      </c>
      <c r="G375" s="17">
        <v>0</v>
      </c>
      <c r="H375" s="18">
        <f t="shared" si="7"/>
        <v>0</v>
      </c>
    </row>
    <row r="376" spans="1:8" ht="12.75">
      <c r="A376" s="14" t="s">
        <v>1065</v>
      </c>
      <c r="B376" s="1" t="s">
        <v>123</v>
      </c>
      <c r="C376" s="2" t="s">
        <v>124</v>
      </c>
      <c r="E376" s="14" t="s">
        <v>27</v>
      </c>
      <c r="F376" s="16">
        <v>44</v>
      </c>
      <c r="G376" s="17">
        <v>0</v>
      </c>
      <c r="H376" s="18">
        <f t="shared" si="7"/>
        <v>0</v>
      </c>
    </row>
    <row r="377" spans="1:8" ht="12.75">
      <c r="A377" s="14" t="s">
        <v>825</v>
      </c>
      <c r="B377" s="1" t="s">
        <v>777</v>
      </c>
      <c r="C377" s="2" t="s">
        <v>778</v>
      </c>
      <c r="E377" s="14" t="s">
        <v>27</v>
      </c>
      <c r="F377" s="16">
        <v>14</v>
      </c>
      <c r="G377" s="17">
        <v>0</v>
      </c>
      <c r="H377" s="18">
        <f t="shared" si="7"/>
        <v>0</v>
      </c>
    </row>
    <row r="378" spans="1:8" ht="12.75">
      <c r="A378" s="14" t="s">
        <v>1066</v>
      </c>
      <c r="B378" s="1" t="s">
        <v>780</v>
      </c>
      <c r="C378" s="2" t="s">
        <v>781</v>
      </c>
      <c r="E378" s="14" t="s">
        <v>27</v>
      </c>
      <c r="F378" s="16">
        <v>6</v>
      </c>
      <c r="G378" s="17">
        <v>0</v>
      </c>
      <c r="H378" s="18">
        <f t="shared" si="7"/>
        <v>0</v>
      </c>
    </row>
    <row r="379" spans="1:8" ht="12.75">
      <c r="A379" s="14" t="s">
        <v>1067</v>
      </c>
      <c r="B379" s="1" t="s">
        <v>826</v>
      </c>
      <c r="C379" s="2" t="s">
        <v>828</v>
      </c>
      <c r="E379" s="14" t="s">
        <v>27</v>
      </c>
      <c r="F379" s="16">
        <v>2</v>
      </c>
      <c r="G379" s="17">
        <v>0</v>
      </c>
      <c r="H379" s="18">
        <f t="shared" si="7"/>
        <v>0</v>
      </c>
    </row>
    <row r="380" spans="1:8" ht="12.75">
      <c r="A380" s="14" t="s">
        <v>1068</v>
      </c>
      <c r="B380" s="1" t="s">
        <v>260</v>
      </c>
      <c r="C380" s="2" t="s">
        <v>261</v>
      </c>
      <c r="E380" s="14" t="s">
        <v>27</v>
      </c>
      <c r="F380" s="16">
        <v>2</v>
      </c>
      <c r="G380" s="17">
        <v>0</v>
      </c>
      <c r="H380" s="18">
        <f t="shared" si="7"/>
        <v>0</v>
      </c>
    </row>
    <row r="381" spans="1:8" ht="12.75">
      <c r="A381" s="14" t="s">
        <v>1069</v>
      </c>
      <c r="B381" s="1" t="s">
        <v>650</v>
      </c>
      <c r="C381" s="2" t="s">
        <v>651</v>
      </c>
      <c r="E381" s="14" t="s">
        <v>27</v>
      </c>
      <c r="F381" s="16">
        <v>125</v>
      </c>
      <c r="G381" s="17">
        <v>0</v>
      </c>
      <c r="H381" s="18">
        <f t="shared" si="7"/>
        <v>0</v>
      </c>
    </row>
    <row r="382" spans="1:8" ht="12.75">
      <c r="A382" s="14" t="s">
        <v>1070</v>
      </c>
      <c r="B382" s="19" t="s">
        <v>236</v>
      </c>
      <c r="C382" s="20" t="s">
        <v>237</v>
      </c>
      <c r="D382" s="21"/>
      <c r="E382" s="22" t="s">
        <v>27</v>
      </c>
      <c r="F382" s="25">
        <v>3</v>
      </c>
      <c r="G382" s="17">
        <v>0</v>
      </c>
      <c r="H382" s="18">
        <f t="shared" si="7"/>
        <v>0</v>
      </c>
    </row>
    <row r="383" spans="1:8" ht="12.75">
      <c r="A383" s="14" t="s">
        <v>1071</v>
      </c>
      <c r="B383" s="1" t="s">
        <v>457</v>
      </c>
      <c r="C383" s="2" t="s">
        <v>160</v>
      </c>
      <c r="E383" s="14" t="s">
        <v>27</v>
      </c>
      <c r="F383" s="16">
        <v>3</v>
      </c>
      <c r="G383" s="17">
        <v>0</v>
      </c>
      <c r="H383" s="18">
        <f t="shared" si="7"/>
        <v>0</v>
      </c>
    </row>
    <row r="384" spans="1:8" ht="12.75">
      <c r="A384" s="14" t="s">
        <v>1072</v>
      </c>
      <c r="B384" s="1" t="s">
        <v>161</v>
      </c>
      <c r="C384" s="2" t="s">
        <v>283</v>
      </c>
      <c r="E384" s="14" t="s">
        <v>27</v>
      </c>
      <c r="F384" s="16">
        <v>2</v>
      </c>
      <c r="G384" s="17">
        <v>0</v>
      </c>
      <c r="H384" s="18">
        <f t="shared" si="7"/>
        <v>0</v>
      </c>
    </row>
    <row r="385" spans="1:8" ht="12.75">
      <c r="A385" s="14"/>
      <c r="B385" s="1"/>
      <c r="C385" s="2" t="s">
        <v>587</v>
      </c>
      <c r="E385" s="14"/>
      <c r="F385" s="16"/>
      <c r="G385" s="17"/>
      <c r="H385" s="18"/>
    </row>
    <row r="386" spans="1:8" ht="12.75">
      <c r="A386" s="14" t="s">
        <v>1073</v>
      </c>
      <c r="B386" s="1" t="s">
        <v>649</v>
      </c>
      <c r="C386" s="2" t="s">
        <v>648</v>
      </c>
      <c r="E386" s="14" t="s">
        <v>27</v>
      </c>
      <c r="F386" s="16">
        <v>4</v>
      </c>
      <c r="G386" s="17">
        <v>0</v>
      </c>
      <c r="H386" s="18">
        <f>F386*G386</f>
        <v>0</v>
      </c>
    </row>
    <row r="387" spans="1:8" ht="12.75">
      <c r="A387" s="14"/>
      <c r="B387" s="1"/>
      <c r="C387" s="2" t="s">
        <v>1245</v>
      </c>
      <c r="E387" s="14"/>
      <c r="F387" s="16"/>
      <c r="G387" s="17"/>
      <c r="H387" s="18"/>
    </row>
    <row r="388" spans="1:9" s="9" customFormat="1" ht="12.75">
      <c r="A388" s="14"/>
      <c r="B388" s="1"/>
      <c r="C388" s="2" t="s">
        <v>1022</v>
      </c>
      <c r="D388" s="3"/>
      <c r="E388" s="14"/>
      <c r="F388" s="16"/>
      <c r="G388" s="17"/>
      <c r="H388" s="18"/>
      <c r="I388"/>
    </row>
    <row r="389" ht="12.75">
      <c r="H389" s="18" t="s">
        <v>18</v>
      </c>
    </row>
    <row r="390" spans="1:8" ht="12.75">
      <c r="A390" s="14" t="s">
        <v>1074</v>
      </c>
      <c r="B390" s="1" t="s">
        <v>19</v>
      </c>
      <c r="C390" s="2" t="s">
        <v>61</v>
      </c>
      <c r="H390" s="18">
        <f>SUM(H347:H387)</f>
        <v>0</v>
      </c>
    </row>
    <row r="391" spans="1:8" ht="12.75">
      <c r="A391" s="14"/>
      <c r="B391" s="1"/>
      <c r="H391" s="18"/>
    </row>
    <row r="392" spans="2:3" ht="12.75">
      <c r="B392" s="1" t="s">
        <v>2</v>
      </c>
      <c r="C392" s="13" t="s">
        <v>286</v>
      </c>
    </row>
    <row r="393" spans="2:3" ht="12.75">
      <c r="B393" s="1" t="s">
        <v>4</v>
      </c>
      <c r="C393" s="2" t="s">
        <v>21</v>
      </c>
    </row>
    <row r="394" spans="1:8" ht="12.75">
      <c r="A394" s="14" t="s">
        <v>6</v>
      </c>
      <c r="B394" s="1" t="s">
        <v>7</v>
      </c>
      <c r="C394" s="2" t="s">
        <v>8</v>
      </c>
      <c r="D394" s="15" t="s">
        <v>9</v>
      </c>
      <c r="E394" s="14" t="s">
        <v>10</v>
      </c>
      <c r="F394" s="16" t="s">
        <v>11</v>
      </c>
      <c r="G394" s="17" t="s">
        <v>22</v>
      </c>
      <c r="H394" s="18" t="s">
        <v>23</v>
      </c>
    </row>
    <row r="395" spans="1:8" ht="12.75">
      <c r="A395" s="14" t="s">
        <v>1075</v>
      </c>
      <c r="B395" s="1" t="s">
        <v>288</v>
      </c>
      <c r="C395" s="2" t="s">
        <v>289</v>
      </c>
      <c r="E395" s="14" t="s">
        <v>27</v>
      </c>
      <c r="F395" s="16">
        <v>893</v>
      </c>
      <c r="G395" s="17">
        <v>59</v>
      </c>
      <c r="H395" s="18">
        <f aca="true" t="shared" si="8" ref="H395:H400">F395*G395</f>
        <v>52687</v>
      </c>
    </row>
    <row r="396" spans="1:8" ht="12.75">
      <c r="A396" s="14" t="s">
        <v>1076</v>
      </c>
      <c r="B396" s="1" t="s">
        <v>756</v>
      </c>
      <c r="C396" s="2" t="s">
        <v>754</v>
      </c>
      <c r="E396" s="14" t="s">
        <v>27</v>
      </c>
      <c r="F396" s="16">
        <v>10</v>
      </c>
      <c r="G396" s="17">
        <v>42</v>
      </c>
      <c r="H396" s="18">
        <f t="shared" si="8"/>
        <v>420</v>
      </c>
    </row>
    <row r="397" spans="1:8" ht="12.75">
      <c r="A397" s="14" t="s">
        <v>1077</v>
      </c>
      <c r="B397" s="1" t="s">
        <v>757</v>
      </c>
      <c r="C397" s="2" t="s">
        <v>755</v>
      </c>
      <c r="E397" s="14" t="s">
        <v>24</v>
      </c>
      <c r="F397" s="16">
        <v>30</v>
      </c>
      <c r="G397" s="17">
        <v>59</v>
      </c>
      <c r="H397" s="18">
        <f t="shared" si="8"/>
        <v>1770</v>
      </c>
    </row>
    <row r="398" spans="1:8" ht="12.75">
      <c r="A398" s="14" t="s">
        <v>1078</v>
      </c>
      <c r="B398" s="1" t="s">
        <v>769</v>
      </c>
      <c r="C398" s="2" t="s">
        <v>920</v>
      </c>
      <c r="E398" s="14" t="s">
        <v>24</v>
      </c>
      <c r="F398" s="16">
        <v>36</v>
      </c>
      <c r="G398" s="17">
        <v>63</v>
      </c>
      <c r="H398" s="18">
        <f t="shared" si="8"/>
        <v>2268</v>
      </c>
    </row>
    <row r="399" spans="1:8" ht="12.75">
      <c r="A399" s="14" t="s">
        <v>1079</v>
      </c>
      <c r="B399" s="1" t="s">
        <v>770</v>
      </c>
      <c r="C399" s="2" t="s">
        <v>759</v>
      </c>
      <c r="E399" s="14" t="s">
        <v>27</v>
      </c>
      <c r="F399" s="16">
        <v>3</v>
      </c>
      <c r="G399" s="17">
        <v>59</v>
      </c>
      <c r="H399" s="18">
        <f t="shared" si="8"/>
        <v>177</v>
      </c>
    </row>
    <row r="400" spans="1:8" ht="12.75">
      <c r="A400" s="14" t="s">
        <v>1080</v>
      </c>
      <c r="B400" s="1" t="s">
        <v>771</v>
      </c>
      <c r="C400" s="2" t="s">
        <v>762</v>
      </c>
      <c r="E400" s="14" t="s">
        <v>27</v>
      </c>
      <c r="F400" s="16">
        <v>7</v>
      </c>
      <c r="G400" s="17">
        <v>59</v>
      </c>
      <c r="H400" s="18">
        <f t="shared" si="8"/>
        <v>413</v>
      </c>
    </row>
    <row r="401" spans="1:8" ht="12.75">
      <c r="A401" s="14"/>
      <c r="B401" s="1"/>
      <c r="C401" s="2" t="s">
        <v>763</v>
      </c>
      <c r="E401" s="14"/>
      <c r="F401" s="16"/>
      <c r="G401" s="17"/>
      <c r="H401" s="18"/>
    </row>
    <row r="402" spans="1:8" ht="12.75">
      <c r="A402" s="14"/>
      <c r="B402" s="1"/>
      <c r="C402" s="2" t="s">
        <v>764</v>
      </c>
      <c r="E402" s="14"/>
      <c r="F402" s="16"/>
      <c r="G402" s="17"/>
      <c r="H402" s="18"/>
    </row>
    <row r="403" spans="1:8" ht="12.75">
      <c r="A403" s="14" t="s">
        <v>1081</v>
      </c>
      <c r="B403" s="1" t="s">
        <v>772</v>
      </c>
      <c r="C403" s="2" t="s">
        <v>765</v>
      </c>
      <c r="E403" s="14" t="s">
        <v>27</v>
      </c>
      <c r="F403" s="16">
        <v>5</v>
      </c>
      <c r="G403" s="17">
        <v>59</v>
      </c>
      <c r="H403" s="18">
        <f>F403*G403</f>
        <v>295</v>
      </c>
    </row>
    <row r="404" spans="1:8" ht="12.75">
      <c r="A404" s="14" t="s">
        <v>1082</v>
      </c>
      <c r="B404" s="1" t="s">
        <v>773</v>
      </c>
      <c r="C404" s="2" t="s">
        <v>766</v>
      </c>
      <c r="E404" s="14" t="s">
        <v>27</v>
      </c>
      <c r="F404" s="16">
        <v>6</v>
      </c>
      <c r="G404" s="17">
        <v>245</v>
      </c>
      <c r="H404" s="18">
        <f>F404*G404</f>
        <v>1470</v>
      </c>
    </row>
    <row r="405" spans="1:8" ht="12.75">
      <c r="A405" s="14"/>
      <c r="B405" s="1"/>
      <c r="C405" s="2" t="s">
        <v>763</v>
      </c>
      <c r="E405" s="14"/>
      <c r="F405" s="16"/>
      <c r="G405" s="17"/>
      <c r="H405" s="18"/>
    </row>
    <row r="406" spans="1:8" ht="12.75">
      <c r="A406" s="14"/>
      <c r="B406" s="1"/>
      <c r="C406" s="2" t="s">
        <v>764</v>
      </c>
      <c r="E406" s="14"/>
      <c r="F406" s="16"/>
      <c r="G406" s="17"/>
      <c r="H406" s="18"/>
    </row>
    <row r="407" spans="1:8" ht="12.75">
      <c r="A407" s="14" t="s">
        <v>1083</v>
      </c>
      <c r="B407" s="1" t="s">
        <v>774</v>
      </c>
      <c r="C407" s="2" t="s">
        <v>767</v>
      </c>
      <c r="E407" s="14" t="s">
        <v>27</v>
      </c>
      <c r="F407" s="16">
        <v>4</v>
      </c>
      <c r="G407" s="17">
        <v>245</v>
      </c>
      <c r="H407" s="18">
        <f>F407*G407</f>
        <v>980</v>
      </c>
    </row>
    <row r="408" spans="1:8" ht="12.75">
      <c r="A408" s="14"/>
      <c r="B408" s="1"/>
      <c r="C408" s="2" t="s">
        <v>768</v>
      </c>
      <c r="E408" s="14"/>
      <c r="F408" s="16"/>
      <c r="G408" s="17"/>
      <c r="H408" s="18"/>
    </row>
    <row r="409" spans="1:8" ht="12.75">
      <c r="A409" s="14" t="s">
        <v>1084</v>
      </c>
      <c r="B409" s="1" t="s">
        <v>924</v>
      </c>
      <c r="C409" s="2" t="s">
        <v>922</v>
      </c>
      <c r="E409" s="14" t="s">
        <v>27</v>
      </c>
      <c r="F409" s="16">
        <v>10</v>
      </c>
      <c r="G409" s="17">
        <v>5454</v>
      </c>
      <c r="H409" s="18">
        <f>F409*G409</f>
        <v>54540</v>
      </c>
    </row>
    <row r="410" spans="1:8" ht="12.75">
      <c r="A410" s="14" t="s">
        <v>1085</v>
      </c>
      <c r="B410" s="1" t="s">
        <v>925</v>
      </c>
      <c r="C410" s="2" t="s">
        <v>923</v>
      </c>
      <c r="E410" s="14" t="s">
        <v>27</v>
      </c>
      <c r="F410" s="16">
        <v>2</v>
      </c>
      <c r="G410" s="17">
        <v>1500</v>
      </c>
      <c r="H410" s="18">
        <f>F410*G410</f>
        <v>3000</v>
      </c>
    </row>
    <row r="411" ht="12.75">
      <c r="H411" s="18" t="s">
        <v>18</v>
      </c>
    </row>
    <row r="412" spans="1:8" ht="12.75">
      <c r="A412" s="14" t="s">
        <v>1086</v>
      </c>
      <c r="B412" s="1" t="s">
        <v>19</v>
      </c>
      <c r="C412" s="2" t="s">
        <v>38</v>
      </c>
      <c r="H412" s="18">
        <f>SUM(H395:H410)</f>
        <v>118020</v>
      </c>
    </row>
    <row r="413" spans="1:8" ht="12.75">
      <c r="A413" s="14" t="s">
        <v>1087</v>
      </c>
      <c r="B413" s="1" t="s">
        <v>1</v>
      </c>
      <c r="C413" s="2" t="s">
        <v>40</v>
      </c>
      <c r="H413" s="18">
        <f>H412/60</f>
        <v>1967</v>
      </c>
    </row>
    <row r="414" ht="12.75">
      <c r="H414" s="18" t="s">
        <v>18</v>
      </c>
    </row>
    <row r="415" spans="1:8" ht="12.75">
      <c r="A415" s="14" t="s">
        <v>1088</v>
      </c>
      <c r="B415" s="1" t="s">
        <v>19</v>
      </c>
      <c r="C415" s="2" t="s">
        <v>286</v>
      </c>
      <c r="D415" s="15">
        <v>0</v>
      </c>
      <c r="E415" s="14" t="s">
        <v>41</v>
      </c>
      <c r="H415" s="18">
        <f>H413*D415</f>
        <v>0</v>
      </c>
    </row>
    <row r="416" spans="1:8" ht="12.75">
      <c r="A416" s="14"/>
      <c r="B416" s="1"/>
      <c r="H416" s="18"/>
    </row>
    <row r="417" spans="2:3" ht="12.75">
      <c r="B417" s="1" t="s">
        <v>2</v>
      </c>
      <c r="C417" s="13" t="s">
        <v>293</v>
      </c>
    </row>
    <row r="418" spans="2:3" ht="12.75">
      <c r="B418" s="1" t="s">
        <v>4</v>
      </c>
      <c r="C418" s="2" t="s">
        <v>43</v>
      </c>
    </row>
    <row r="419" spans="1:8" ht="12.75">
      <c r="A419" s="14" t="s">
        <v>6</v>
      </c>
      <c r="B419" s="1" t="s">
        <v>7</v>
      </c>
      <c r="C419" s="2" t="s">
        <v>8</v>
      </c>
      <c r="D419" s="15" t="s">
        <v>9</v>
      </c>
      <c r="E419" s="14" t="s">
        <v>10</v>
      </c>
      <c r="F419" s="16" t="s">
        <v>11</v>
      </c>
      <c r="G419" s="17" t="s">
        <v>12</v>
      </c>
      <c r="H419" s="18" t="s">
        <v>13</v>
      </c>
    </row>
    <row r="420" spans="1:8" ht="12.75">
      <c r="A420" s="14" t="s">
        <v>1089</v>
      </c>
      <c r="B420" s="1" t="s">
        <v>295</v>
      </c>
      <c r="C420" s="2" t="s">
        <v>296</v>
      </c>
      <c r="E420" s="14" t="s">
        <v>27</v>
      </c>
      <c r="F420" s="16">
        <v>57</v>
      </c>
      <c r="G420" s="17">
        <v>0</v>
      </c>
      <c r="H420" s="18">
        <f aca="true" t="shared" si="9" ref="H420:H463">F420*G420</f>
        <v>0</v>
      </c>
    </row>
    <row r="421" spans="1:8" ht="12.75">
      <c r="A421" s="14" t="s">
        <v>1090</v>
      </c>
      <c r="B421" s="1" t="s">
        <v>298</v>
      </c>
      <c r="C421" s="2" t="s">
        <v>463</v>
      </c>
      <c r="E421" s="14" t="s">
        <v>27</v>
      </c>
      <c r="F421" s="16">
        <v>8</v>
      </c>
      <c r="G421" s="17">
        <v>0</v>
      </c>
      <c r="H421" s="18">
        <f t="shared" si="9"/>
        <v>0</v>
      </c>
    </row>
    <row r="422" spans="1:8" ht="12.75">
      <c r="A422" s="14" t="s">
        <v>1091</v>
      </c>
      <c r="B422" s="1" t="s">
        <v>300</v>
      </c>
      <c r="C422" s="2" t="s">
        <v>464</v>
      </c>
      <c r="E422" s="14" t="s">
        <v>27</v>
      </c>
      <c r="F422" s="16">
        <v>8</v>
      </c>
      <c r="G422" s="17">
        <v>0</v>
      </c>
      <c r="H422" s="18">
        <f t="shared" si="9"/>
        <v>0</v>
      </c>
    </row>
    <row r="423" spans="1:8" ht="12.75">
      <c r="A423" s="14" t="s">
        <v>1092</v>
      </c>
      <c r="B423" s="1" t="s">
        <v>302</v>
      </c>
      <c r="C423" s="2" t="s">
        <v>465</v>
      </c>
      <c r="E423" s="14" t="s">
        <v>27</v>
      </c>
      <c r="F423" s="16">
        <v>8</v>
      </c>
      <c r="G423" s="17">
        <v>0</v>
      </c>
      <c r="H423" s="18">
        <f t="shared" si="9"/>
        <v>0</v>
      </c>
    </row>
    <row r="424" spans="1:8" ht="12.75">
      <c r="A424" s="14" t="s">
        <v>1093</v>
      </c>
      <c r="B424" s="1" t="s">
        <v>304</v>
      </c>
      <c r="C424" s="2" t="s">
        <v>514</v>
      </c>
      <c r="E424" s="14" t="s">
        <v>27</v>
      </c>
      <c r="F424" s="16">
        <v>127</v>
      </c>
      <c r="G424" s="17">
        <v>0</v>
      </c>
      <c r="H424" s="18">
        <f t="shared" si="9"/>
        <v>0</v>
      </c>
    </row>
    <row r="425" spans="1:8" ht="12.75">
      <c r="A425" s="14" t="s">
        <v>1094</v>
      </c>
      <c r="B425" s="1" t="s">
        <v>307</v>
      </c>
      <c r="C425" s="2" t="s">
        <v>466</v>
      </c>
      <c r="E425" s="14" t="s">
        <v>27</v>
      </c>
      <c r="F425" s="16">
        <v>208</v>
      </c>
      <c r="G425" s="17">
        <v>0</v>
      </c>
      <c r="H425" s="18">
        <f t="shared" si="9"/>
        <v>0</v>
      </c>
    </row>
    <row r="426" spans="1:8" ht="12.75">
      <c r="A426" s="14" t="s">
        <v>1095</v>
      </c>
      <c r="B426" s="1" t="s">
        <v>310</v>
      </c>
      <c r="C426" s="2" t="s">
        <v>301</v>
      </c>
      <c r="E426" s="14" t="s">
        <v>27</v>
      </c>
      <c r="F426" s="16">
        <v>80</v>
      </c>
      <c r="G426" s="17">
        <v>0</v>
      </c>
      <c r="H426" s="18">
        <f t="shared" si="9"/>
        <v>0</v>
      </c>
    </row>
    <row r="427" spans="1:8" ht="12.75">
      <c r="A427" s="14" t="s">
        <v>1096</v>
      </c>
      <c r="B427" s="1" t="s">
        <v>311</v>
      </c>
      <c r="C427" s="2" t="s">
        <v>467</v>
      </c>
      <c r="E427" s="14" t="s">
        <v>27</v>
      </c>
      <c r="F427" s="16">
        <v>70</v>
      </c>
      <c r="G427" s="17">
        <v>0</v>
      </c>
      <c r="H427" s="18">
        <f t="shared" si="9"/>
        <v>0</v>
      </c>
    </row>
    <row r="428" spans="1:8" ht="12.75">
      <c r="A428" s="14" t="s">
        <v>1097</v>
      </c>
      <c r="B428" s="1" t="s">
        <v>312</v>
      </c>
      <c r="C428" s="2" t="s">
        <v>305</v>
      </c>
      <c r="E428" s="14" t="s">
        <v>27</v>
      </c>
      <c r="F428" s="16">
        <v>5</v>
      </c>
      <c r="G428" s="17">
        <v>0</v>
      </c>
      <c r="H428" s="18">
        <f t="shared" si="9"/>
        <v>0</v>
      </c>
    </row>
    <row r="429" spans="1:8" ht="12.75">
      <c r="A429" s="14" t="s">
        <v>1098</v>
      </c>
      <c r="B429" s="1" t="s">
        <v>313</v>
      </c>
      <c r="C429" s="2" t="s">
        <v>468</v>
      </c>
      <c r="E429" s="14" t="s">
        <v>27</v>
      </c>
      <c r="F429" s="16">
        <v>2</v>
      </c>
      <c r="G429" s="17">
        <v>0</v>
      </c>
      <c r="H429" s="18">
        <f t="shared" si="9"/>
        <v>0</v>
      </c>
    </row>
    <row r="430" spans="1:8" ht="12.75">
      <c r="A430" s="14" t="s">
        <v>1099</v>
      </c>
      <c r="B430" s="1" t="s">
        <v>316</v>
      </c>
      <c r="C430" s="2" t="s">
        <v>308</v>
      </c>
      <c r="E430" s="14" t="s">
        <v>27</v>
      </c>
      <c r="F430" s="16">
        <v>20</v>
      </c>
      <c r="G430" s="17">
        <v>0</v>
      </c>
      <c r="H430" s="18">
        <f t="shared" si="9"/>
        <v>0</v>
      </c>
    </row>
    <row r="431" spans="1:8" ht="12.75">
      <c r="A431" s="14" t="s">
        <v>1100</v>
      </c>
      <c r="B431" s="1" t="s">
        <v>319</v>
      </c>
      <c r="C431" s="2" t="s">
        <v>469</v>
      </c>
      <c r="E431" s="14" t="s">
        <v>27</v>
      </c>
      <c r="F431" s="16">
        <v>52</v>
      </c>
      <c r="G431" s="17">
        <v>0</v>
      </c>
      <c r="H431" s="18">
        <f t="shared" si="9"/>
        <v>0</v>
      </c>
    </row>
    <row r="432" spans="1:8" ht="12.75">
      <c r="A432" s="14" t="s">
        <v>1101</v>
      </c>
      <c r="B432" s="1" t="s">
        <v>321</v>
      </c>
      <c r="C432" s="2" t="s">
        <v>331</v>
      </c>
      <c r="E432" s="14" t="s">
        <v>27</v>
      </c>
      <c r="F432" s="16">
        <v>40</v>
      </c>
      <c r="G432" s="17">
        <v>0</v>
      </c>
      <c r="H432" s="18">
        <f t="shared" si="9"/>
        <v>0</v>
      </c>
    </row>
    <row r="433" spans="1:8" ht="12.75">
      <c r="A433" s="14" t="s">
        <v>1102</v>
      </c>
      <c r="B433" s="1" t="s">
        <v>322</v>
      </c>
      <c r="C433" s="2" t="s">
        <v>470</v>
      </c>
      <c r="E433" s="14" t="s">
        <v>27</v>
      </c>
      <c r="F433" s="16">
        <v>10</v>
      </c>
      <c r="G433" s="17">
        <v>0</v>
      </c>
      <c r="H433" s="18">
        <f t="shared" si="9"/>
        <v>0</v>
      </c>
    </row>
    <row r="434" spans="1:8" ht="12.75">
      <c r="A434" s="14" t="s">
        <v>1103</v>
      </c>
      <c r="B434" s="1" t="s">
        <v>490</v>
      </c>
      <c r="C434" s="2" t="s">
        <v>515</v>
      </c>
      <c r="E434" s="14" t="s">
        <v>27</v>
      </c>
      <c r="F434" s="16">
        <v>20</v>
      </c>
      <c r="G434" s="17">
        <v>0</v>
      </c>
      <c r="H434" s="18">
        <f t="shared" si="9"/>
        <v>0</v>
      </c>
    </row>
    <row r="435" spans="1:8" ht="12.75">
      <c r="A435" s="14" t="s">
        <v>1104</v>
      </c>
      <c r="B435" s="1" t="s">
        <v>491</v>
      </c>
      <c r="C435" s="2" t="s">
        <v>471</v>
      </c>
      <c r="E435" s="14" t="s">
        <v>27</v>
      </c>
      <c r="F435" s="16">
        <v>9</v>
      </c>
      <c r="G435" s="17">
        <v>0</v>
      </c>
      <c r="H435" s="18">
        <f t="shared" si="9"/>
        <v>0</v>
      </c>
    </row>
    <row r="436" spans="1:8" ht="12.75">
      <c r="A436" s="14" t="s">
        <v>1105</v>
      </c>
      <c r="B436" s="1" t="s">
        <v>492</v>
      </c>
      <c r="C436" s="2" t="s">
        <v>472</v>
      </c>
      <c r="E436" s="14" t="s">
        <v>27</v>
      </c>
      <c r="F436" s="16">
        <v>3</v>
      </c>
      <c r="G436" s="17">
        <v>0</v>
      </c>
      <c r="H436" s="18">
        <f t="shared" si="9"/>
        <v>0</v>
      </c>
    </row>
    <row r="437" spans="1:8" ht="12.75">
      <c r="A437" s="14" t="s">
        <v>1106</v>
      </c>
      <c r="B437" s="1" t="s">
        <v>493</v>
      </c>
      <c r="C437" s="2" t="s">
        <v>473</v>
      </c>
      <c r="E437" s="14" t="s">
        <v>27</v>
      </c>
      <c r="F437" s="16">
        <v>19</v>
      </c>
      <c r="G437" s="17">
        <v>0</v>
      </c>
      <c r="H437" s="18">
        <f t="shared" si="9"/>
        <v>0</v>
      </c>
    </row>
    <row r="438" spans="1:8" ht="12.75">
      <c r="A438" s="14" t="s">
        <v>1107</v>
      </c>
      <c r="B438" s="1" t="s">
        <v>494</v>
      </c>
      <c r="C438" s="2" t="s">
        <v>474</v>
      </c>
      <c r="E438" s="14" t="s">
        <v>27</v>
      </c>
      <c r="F438" s="16">
        <v>70</v>
      </c>
      <c r="G438" s="17">
        <v>0</v>
      </c>
      <c r="H438" s="18">
        <f t="shared" si="9"/>
        <v>0</v>
      </c>
    </row>
    <row r="439" spans="1:8" ht="12.75">
      <c r="A439" s="14" t="s">
        <v>1108</v>
      </c>
      <c r="B439" s="1" t="s">
        <v>495</v>
      </c>
      <c r="C439" s="2" t="s">
        <v>475</v>
      </c>
      <c r="E439" s="14" t="s">
        <v>27</v>
      </c>
      <c r="F439" s="16">
        <v>12</v>
      </c>
      <c r="G439" s="17">
        <v>0</v>
      </c>
      <c r="H439" s="18">
        <f t="shared" si="9"/>
        <v>0</v>
      </c>
    </row>
    <row r="440" spans="1:8" ht="12.75">
      <c r="A440" s="14" t="s">
        <v>1109</v>
      </c>
      <c r="B440" s="1" t="s">
        <v>496</v>
      </c>
      <c r="C440" s="2" t="s">
        <v>476</v>
      </c>
      <c r="E440" s="14" t="s">
        <v>27</v>
      </c>
      <c r="F440" s="16">
        <v>17</v>
      </c>
      <c r="G440" s="17">
        <v>0</v>
      </c>
      <c r="H440" s="18">
        <f t="shared" si="9"/>
        <v>0</v>
      </c>
    </row>
    <row r="441" spans="1:8" ht="12.75">
      <c r="A441" s="14" t="s">
        <v>1110</v>
      </c>
      <c r="B441" s="1" t="s">
        <v>497</v>
      </c>
      <c r="C441" s="2" t="s">
        <v>477</v>
      </c>
      <c r="E441" s="14" t="s">
        <v>27</v>
      </c>
      <c r="F441" s="16">
        <v>8</v>
      </c>
      <c r="G441" s="17">
        <v>0</v>
      </c>
      <c r="H441" s="18">
        <f t="shared" si="9"/>
        <v>0</v>
      </c>
    </row>
    <row r="442" spans="1:8" ht="12.75">
      <c r="A442" s="14" t="s">
        <v>1111</v>
      </c>
      <c r="B442" s="1" t="s">
        <v>498</v>
      </c>
      <c r="C442" s="2" t="s">
        <v>478</v>
      </c>
      <c r="E442" s="14" t="s">
        <v>27</v>
      </c>
      <c r="F442" s="16">
        <v>46</v>
      </c>
      <c r="G442" s="17">
        <v>0</v>
      </c>
      <c r="H442" s="18">
        <f t="shared" si="9"/>
        <v>0</v>
      </c>
    </row>
    <row r="443" spans="1:8" ht="12.75">
      <c r="A443" s="14" t="s">
        <v>1112</v>
      </c>
      <c r="B443" s="1" t="s">
        <v>499</v>
      </c>
      <c r="C443" s="2" t="s">
        <v>479</v>
      </c>
      <c r="E443" s="14" t="s">
        <v>27</v>
      </c>
      <c r="F443" s="16">
        <v>4</v>
      </c>
      <c r="G443" s="17">
        <v>0</v>
      </c>
      <c r="H443" s="18">
        <f t="shared" si="9"/>
        <v>0</v>
      </c>
    </row>
    <row r="444" spans="1:8" ht="12.75">
      <c r="A444" s="14" t="s">
        <v>1113</v>
      </c>
      <c r="B444" s="1" t="s">
        <v>500</v>
      </c>
      <c r="C444" s="2" t="s">
        <v>480</v>
      </c>
      <c r="E444" s="14" t="s">
        <v>27</v>
      </c>
      <c r="F444" s="16">
        <v>12</v>
      </c>
      <c r="G444" s="17">
        <v>0</v>
      </c>
      <c r="H444" s="18">
        <f t="shared" si="9"/>
        <v>0</v>
      </c>
    </row>
    <row r="445" spans="1:10" ht="12.75">
      <c r="A445" s="14" t="s">
        <v>1114</v>
      </c>
      <c r="B445" s="1" t="s">
        <v>501</v>
      </c>
      <c r="C445" s="2" t="s">
        <v>332</v>
      </c>
      <c r="E445" s="14" t="s">
        <v>27</v>
      </c>
      <c r="F445" s="16">
        <v>24</v>
      </c>
      <c r="G445" s="17">
        <v>0</v>
      </c>
      <c r="H445" s="18">
        <f t="shared" si="9"/>
        <v>0</v>
      </c>
      <c r="J445" s="10"/>
    </row>
    <row r="446" spans="1:10" ht="12.75">
      <c r="A446" s="14" t="s">
        <v>1115</v>
      </c>
      <c r="B446" s="1" t="s">
        <v>502</v>
      </c>
      <c r="C446" s="2" t="s">
        <v>314</v>
      </c>
      <c r="E446" s="14" t="s">
        <v>27</v>
      </c>
      <c r="F446" s="16">
        <v>63</v>
      </c>
      <c r="G446" s="17">
        <v>0</v>
      </c>
      <c r="H446" s="18">
        <f t="shared" si="9"/>
        <v>0</v>
      </c>
      <c r="J446" s="10"/>
    </row>
    <row r="447" spans="1:10" ht="12.75">
      <c r="A447" s="14" t="s">
        <v>1116</v>
      </c>
      <c r="B447" s="1" t="s">
        <v>503</v>
      </c>
      <c r="C447" s="2" t="s">
        <v>317</v>
      </c>
      <c r="E447" s="14" t="s">
        <v>27</v>
      </c>
      <c r="F447" s="16">
        <v>8</v>
      </c>
      <c r="G447" s="17">
        <v>0</v>
      </c>
      <c r="H447" s="18">
        <f t="shared" si="9"/>
        <v>0</v>
      </c>
      <c r="J447" s="10"/>
    </row>
    <row r="448" spans="1:10" ht="12.75">
      <c r="A448" s="14" t="s">
        <v>1117</v>
      </c>
      <c r="B448" s="1" t="s">
        <v>504</v>
      </c>
      <c r="C448" s="2" t="s">
        <v>320</v>
      </c>
      <c r="E448" s="14" t="s">
        <v>27</v>
      </c>
      <c r="F448" s="16">
        <v>9</v>
      </c>
      <c r="G448" s="17">
        <v>0</v>
      </c>
      <c r="H448" s="18">
        <f t="shared" si="9"/>
        <v>0</v>
      </c>
      <c r="J448" s="10"/>
    </row>
    <row r="449" spans="1:10" ht="12.75">
      <c r="A449" s="14" t="s">
        <v>1118</v>
      </c>
      <c r="B449" s="1" t="s">
        <v>505</v>
      </c>
      <c r="C449" s="2" t="s">
        <v>481</v>
      </c>
      <c r="E449" s="14" t="s">
        <v>27</v>
      </c>
      <c r="F449" s="16">
        <v>24</v>
      </c>
      <c r="G449" s="17">
        <v>0</v>
      </c>
      <c r="H449" s="18">
        <f t="shared" si="9"/>
        <v>0</v>
      </c>
      <c r="J449" s="10"/>
    </row>
    <row r="450" spans="1:10" ht="12.75">
      <c r="A450" s="14" t="s">
        <v>1119</v>
      </c>
      <c r="B450" s="1" t="s">
        <v>506</v>
      </c>
      <c r="C450" s="2" t="s">
        <v>482</v>
      </c>
      <c r="E450" s="14" t="s">
        <v>27</v>
      </c>
      <c r="F450" s="16">
        <v>4</v>
      </c>
      <c r="G450" s="17">
        <v>0</v>
      </c>
      <c r="H450" s="18">
        <f t="shared" si="9"/>
        <v>0</v>
      </c>
      <c r="J450" s="10"/>
    </row>
    <row r="451" spans="1:10" ht="12.75">
      <c r="A451" s="14" t="s">
        <v>1120</v>
      </c>
      <c r="B451" s="1" t="s">
        <v>507</v>
      </c>
      <c r="C451" s="2" t="s">
        <v>483</v>
      </c>
      <c r="E451" s="14" t="s">
        <v>27</v>
      </c>
      <c r="F451" s="16">
        <v>5</v>
      </c>
      <c r="G451" s="17">
        <v>0</v>
      </c>
      <c r="H451" s="18">
        <f t="shared" si="9"/>
        <v>0</v>
      </c>
      <c r="J451" s="10"/>
    </row>
    <row r="452" spans="1:10" ht="12.75">
      <c r="A452" s="14" t="s">
        <v>1121</v>
      </c>
      <c r="B452" s="1" t="s">
        <v>508</v>
      </c>
      <c r="C452" s="2" t="s">
        <v>484</v>
      </c>
      <c r="E452" s="14" t="s">
        <v>27</v>
      </c>
      <c r="F452" s="16">
        <v>0</v>
      </c>
      <c r="G452" s="17">
        <v>0</v>
      </c>
      <c r="H452" s="18">
        <f t="shared" si="9"/>
        <v>0</v>
      </c>
      <c r="J452" s="10"/>
    </row>
    <row r="453" spans="1:10" ht="12.75">
      <c r="A453" s="14"/>
      <c r="B453" s="1"/>
      <c r="C453" s="26" t="s">
        <v>1257</v>
      </c>
      <c r="E453" s="14"/>
      <c r="F453" s="16"/>
      <c r="G453" s="17"/>
      <c r="H453" s="18"/>
      <c r="J453" s="10"/>
    </row>
    <row r="454" spans="1:10" ht="12.75">
      <c r="A454" s="14" t="s">
        <v>1122</v>
      </c>
      <c r="B454" s="1" t="s">
        <v>509</v>
      </c>
      <c r="C454" s="2" t="s">
        <v>485</v>
      </c>
      <c r="E454" s="14" t="s">
        <v>27</v>
      </c>
      <c r="F454" s="16">
        <v>6</v>
      </c>
      <c r="G454" s="17">
        <v>0</v>
      </c>
      <c r="H454" s="18">
        <f t="shared" si="9"/>
        <v>0</v>
      </c>
      <c r="J454" s="10"/>
    </row>
    <row r="455" spans="1:10" ht="12.75">
      <c r="A455" s="14" t="s">
        <v>1123</v>
      </c>
      <c r="B455" s="1" t="s">
        <v>510</v>
      </c>
      <c r="C455" s="2" t="s">
        <v>486</v>
      </c>
      <c r="E455" s="14" t="s">
        <v>27</v>
      </c>
      <c r="F455" s="16">
        <v>10</v>
      </c>
      <c r="G455" s="17">
        <v>0</v>
      </c>
      <c r="H455" s="18">
        <f t="shared" si="9"/>
        <v>0</v>
      </c>
      <c r="J455" s="10"/>
    </row>
    <row r="456" spans="1:10" ht="12.75">
      <c r="A456" s="14" t="s">
        <v>1124</v>
      </c>
      <c r="B456" s="1" t="s">
        <v>511</v>
      </c>
      <c r="C456" s="2" t="s">
        <v>487</v>
      </c>
      <c r="E456" s="14" t="s">
        <v>27</v>
      </c>
      <c r="F456" s="16">
        <v>16</v>
      </c>
      <c r="G456" s="17">
        <v>0</v>
      </c>
      <c r="H456" s="18">
        <f t="shared" si="9"/>
        <v>0</v>
      </c>
      <c r="J456" s="10"/>
    </row>
    <row r="457" spans="1:8" ht="12.75">
      <c r="A457" s="14" t="s">
        <v>1125</v>
      </c>
      <c r="B457" s="1" t="s">
        <v>512</v>
      </c>
      <c r="C457" s="2" t="s">
        <v>488</v>
      </c>
      <c r="E457" s="14" t="s">
        <v>27</v>
      </c>
      <c r="F457" s="16">
        <v>2</v>
      </c>
      <c r="G457" s="17">
        <v>0</v>
      </c>
      <c r="H457" s="18">
        <f t="shared" si="9"/>
        <v>0</v>
      </c>
    </row>
    <row r="458" spans="1:8" ht="12.75">
      <c r="A458" s="14" t="s">
        <v>1126</v>
      </c>
      <c r="B458" s="1" t="s">
        <v>513</v>
      </c>
      <c r="C458" s="2" t="s">
        <v>489</v>
      </c>
      <c r="E458" s="14" t="s">
        <v>27</v>
      </c>
      <c r="F458" s="16">
        <v>91</v>
      </c>
      <c r="G458" s="17">
        <v>0</v>
      </c>
      <c r="H458" s="18">
        <f t="shared" si="9"/>
        <v>0</v>
      </c>
    </row>
    <row r="459" spans="1:8" ht="12.75">
      <c r="A459" s="14" t="s">
        <v>1127</v>
      </c>
      <c r="B459" s="1" t="s">
        <v>516</v>
      </c>
      <c r="C459" s="2" t="s">
        <v>653</v>
      </c>
      <c r="E459" s="14" t="s">
        <v>27</v>
      </c>
      <c r="F459" s="16">
        <v>10</v>
      </c>
      <c r="G459" s="17">
        <v>0</v>
      </c>
      <c r="H459" s="18">
        <f t="shared" si="9"/>
        <v>0</v>
      </c>
    </row>
    <row r="460" spans="1:8" ht="12.75">
      <c r="A460" s="14" t="s">
        <v>1128</v>
      </c>
      <c r="B460" s="1" t="s">
        <v>782</v>
      </c>
      <c r="C460" s="2" t="s">
        <v>751</v>
      </c>
      <c r="E460" s="14" t="s">
        <v>24</v>
      </c>
      <c r="F460" s="16">
        <v>30</v>
      </c>
      <c r="G460" s="17">
        <v>0</v>
      </c>
      <c r="H460" s="18">
        <f t="shared" si="9"/>
        <v>0</v>
      </c>
    </row>
    <row r="461" spans="1:8" ht="12.75">
      <c r="A461" s="14" t="s">
        <v>1129</v>
      </c>
      <c r="B461" s="1" t="s">
        <v>783</v>
      </c>
      <c r="C461" s="2" t="s">
        <v>758</v>
      </c>
      <c r="E461" s="14" t="s">
        <v>27</v>
      </c>
      <c r="F461" s="16">
        <v>9</v>
      </c>
      <c r="G461" s="17">
        <v>0</v>
      </c>
      <c r="H461" s="18">
        <f t="shared" si="9"/>
        <v>0</v>
      </c>
    </row>
    <row r="462" spans="1:8" ht="12.75">
      <c r="A462" s="14" t="s">
        <v>1130</v>
      </c>
      <c r="B462" s="1" t="s">
        <v>784</v>
      </c>
      <c r="C462" s="2" t="s">
        <v>759</v>
      </c>
      <c r="E462" s="14" t="s">
        <v>27</v>
      </c>
      <c r="F462" s="16">
        <v>3</v>
      </c>
      <c r="G462" s="17">
        <v>0</v>
      </c>
      <c r="H462" s="18">
        <f t="shared" si="9"/>
        <v>0</v>
      </c>
    </row>
    <row r="463" spans="1:8" ht="12.75">
      <c r="A463" s="14" t="s">
        <v>1131</v>
      </c>
      <c r="B463" s="1" t="s">
        <v>785</v>
      </c>
      <c r="C463" s="2" t="s">
        <v>762</v>
      </c>
      <c r="E463" s="14" t="s">
        <v>27</v>
      </c>
      <c r="F463" s="16">
        <v>7</v>
      </c>
      <c r="G463" s="17">
        <v>0</v>
      </c>
      <c r="H463" s="18">
        <f t="shared" si="9"/>
        <v>0</v>
      </c>
    </row>
    <row r="464" spans="1:8" ht="12.75">
      <c r="A464" s="14"/>
      <c r="B464" s="1"/>
      <c r="C464" s="2" t="s">
        <v>763</v>
      </c>
      <c r="E464" s="14"/>
      <c r="F464" s="16"/>
      <c r="G464" s="17"/>
      <c r="H464" s="18"/>
    </row>
    <row r="465" spans="1:8" ht="12.75">
      <c r="A465" s="14"/>
      <c r="B465" s="1"/>
      <c r="C465" s="2" t="s">
        <v>764</v>
      </c>
      <c r="E465" s="14"/>
      <c r="F465" s="16"/>
      <c r="G465" s="17"/>
      <c r="H465" s="18"/>
    </row>
    <row r="466" spans="1:8" ht="12.75">
      <c r="A466" s="14" t="s">
        <v>1132</v>
      </c>
      <c r="B466" s="1" t="s">
        <v>786</v>
      </c>
      <c r="C466" s="2" t="s">
        <v>765</v>
      </c>
      <c r="E466" s="14" t="s">
        <v>27</v>
      </c>
      <c r="F466" s="16">
        <v>5</v>
      </c>
      <c r="G466" s="17">
        <v>0</v>
      </c>
      <c r="H466" s="18">
        <f>F466*G466</f>
        <v>0</v>
      </c>
    </row>
    <row r="467" spans="1:8" ht="12.75">
      <c r="A467" s="14" t="s">
        <v>1133</v>
      </c>
      <c r="B467" s="1" t="s">
        <v>787</v>
      </c>
      <c r="C467" s="2" t="s">
        <v>766</v>
      </c>
      <c r="E467" s="14" t="s">
        <v>27</v>
      </c>
      <c r="F467" s="16">
        <v>6</v>
      </c>
      <c r="G467" s="17">
        <v>0</v>
      </c>
      <c r="H467" s="18">
        <f>F467*G467</f>
        <v>0</v>
      </c>
    </row>
    <row r="468" spans="1:8" ht="12.75">
      <c r="A468" s="14"/>
      <c r="B468" s="1"/>
      <c r="C468" s="2" t="s">
        <v>763</v>
      </c>
      <c r="E468" s="14"/>
      <c r="F468" s="16"/>
      <c r="G468" s="17"/>
      <c r="H468" s="18"/>
    </row>
    <row r="469" spans="1:8" ht="12.75">
      <c r="A469" s="14"/>
      <c r="B469" s="1"/>
      <c r="C469" s="2" t="s">
        <v>764</v>
      </c>
      <c r="E469" s="14"/>
      <c r="F469" s="16"/>
      <c r="G469" s="17"/>
      <c r="H469" s="18"/>
    </row>
    <row r="470" spans="1:8" ht="12.75">
      <c r="A470" s="14" t="s">
        <v>1134</v>
      </c>
      <c r="B470" s="1" t="s">
        <v>788</v>
      </c>
      <c r="C470" s="2" t="s">
        <v>767</v>
      </c>
      <c r="E470" s="14" t="s">
        <v>27</v>
      </c>
      <c r="F470" s="16">
        <v>4</v>
      </c>
      <c r="G470" s="17">
        <v>0</v>
      </c>
      <c r="H470" s="18">
        <f>F470*G470</f>
        <v>0</v>
      </c>
    </row>
    <row r="471" spans="1:8" ht="12.75">
      <c r="A471" s="14"/>
      <c r="B471" s="1"/>
      <c r="C471" s="2" t="s">
        <v>768</v>
      </c>
      <c r="E471" s="14"/>
      <c r="F471" s="16"/>
      <c r="G471" s="17"/>
      <c r="H471" s="18"/>
    </row>
    <row r="472" spans="1:9" s="9" customFormat="1" ht="12.75">
      <c r="A472" s="4"/>
      <c r="B472" s="5"/>
      <c r="C472" s="2" t="s">
        <v>1024</v>
      </c>
      <c r="D472" s="3"/>
      <c r="E472" s="4"/>
      <c r="F472" s="16"/>
      <c r="G472" s="7"/>
      <c r="H472" s="8"/>
      <c r="I472"/>
    </row>
    <row r="473" spans="6:8" ht="12.75">
      <c r="F473" s="16"/>
      <c r="H473" s="18" t="s">
        <v>18</v>
      </c>
    </row>
    <row r="474" spans="1:8" ht="12.75">
      <c r="A474" s="14" t="s">
        <v>1135</v>
      </c>
      <c r="B474" s="1" t="s">
        <v>19</v>
      </c>
      <c r="C474" s="2" t="s">
        <v>293</v>
      </c>
      <c r="F474" s="16"/>
      <c r="H474" s="18">
        <f>SUM(H420:H472)</f>
        <v>0</v>
      </c>
    </row>
    <row r="475" spans="1:8" ht="12.75">
      <c r="A475" s="14"/>
      <c r="B475" s="1"/>
      <c r="H475" s="18"/>
    </row>
    <row r="476" spans="2:3" ht="12.75">
      <c r="B476" s="1" t="s">
        <v>2</v>
      </c>
      <c r="C476" s="13" t="s">
        <v>325</v>
      </c>
    </row>
    <row r="477" spans="2:3" ht="12.75">
      <c r="B477" s="1" t="s">
        <v>4</v>
      </c>
      <c r="C477" s="2" t="s">
        <v>63</v>
      </c>
    </row>
    <row r="478" spans="1:8" ht="12.75">
      <c r="A478" s="14" t="s">
        <v>6</v>
      </c>
      <c r="B478" s="1" t="s">
        <v>7</v>
      </c>
      <c r="C478" s="2" t="s">
        <v>8</v>
      </c>
      <c r="D478" s="15" t="s">
        <v>9</v>
      </c>
      <c r="E478" s="14" t="s">
        <v>10</v>
      </c>
      <c r="F478" s="16" t="s">
        <v>11</v>
      </c>
      <c r="G478" s="17" t="s">
        <v>12</v>
      </c>
      <c r="H478" s="18" t="s">
        <v>13</v>
      </c>
    </row>
    <row r="479" spans="1:8" ht="12.75">
      <c r="A479" s="14" t="s">
        <v>1136</v>
      </c>
      <c r="B479" s="1" t="s">
        <v>107</v>
      </c>
      <c r="C479" s="2" t="s">
        <v>327</v>
      </c>
      <c r="E479" s="14" t="s">
        <v>27</v>
      </c>
      <c r="F479" s="16">
        <v>893</v>
      </c>
      <c r="G479" s="17">
        <v>0</v>
      </c>
      <c r="H479" s="18">
        <f>F479*G479</f>
        <v>0</v>
      </c>
    </row>
    <row r="480" ht="12.75">
      <c r="C480" s="2" t="s">
        <v>328</v>
      </c>
    </row>
    <row r="481" ht="12.75">
      <c r="C481" s="2" t="s">
        <v>1024</v>
      </c>
    </row>
    <row r="482" ht="12.75">
      <c r="H482" s="18" t="s">
        <v>18</v>
      </c>
    </row>
    <row r="483" spans="1:8" ht="12.75">
      <c r="A483" s="14" t="s">
        <v>1137</v>
      </c>
      <c r="B483" s="1" t="s">
        <v>19</v>
      </c>
      <c r="C483" s="2" t="s">
        <v>325</v>
      </c>
      <c r="H483" s="18">
        <f>SUM(H479:H480)</f>
        <v>0</v>
      </c>
    </row>
    <row r="484" spans="1:8" ht="12.75">
      <c r="A484" s="14"/>
      <c r="B484" s="1"/>
      <c r="H484" s="18"/>
    </row>
    <row r="485" spans="2:3" ht="12.75">
      <c r="B485" s="1" t="s">
        <v>2</v>
      </c>
      <c r="C485" s="13" t="s">
        <v>654</v>
      </c>
    </row>
    <row r="486" spans="2:3" ht="12.75">
      <c r="B486" s="1" t="s">
        <v>4</v>
      </c>
      <c r="C486" s="2" t="s">
        <v>21</v>
      </c>
    </row>
    <row r="487" spans="1:8" ht="12.75">
      <c r="A487" s="14" t="s">
        <v>6</v>
      </c>
      <c r="B487" s="1" t="s">
        <v>7</v>
      </c>
      <c r="C487" s="2" t="s">
        <v>8</v>
      </c>
      <c r="D487" s="15" t="s">
        <v>9</v>
      </c>
      <c r="E487" s="14" t="s">
        <v>10</v>
      </c>
      <c r="F487" s="16" t="s">
        <v>11</v>
      </c>
      <c r="G487" s="17" t="s">
        <v>22</v>
      </c>
      <c r="H487" s="18" t="s">
        <v>23</v>
      </c>
    </row>
    <row r="488" spans="1:8" ht="12.75">
      <c r="A488" s="14" t="s">
        <v>1138</v>
      </c>
      <c r="B488" s="1" t="s">
        <v>655</v>
      </c>
      <c r="C488" s="2" t="s">
        <v>656</v>
      </c>
      <c r="E488" s="14" t="s">
        <v>24</v>
      </c>
      <c r="F488" s="16">
        <v>12</v>
      </c>
      <c r="G488" s="17">
        <v>33</v>
      </c>
      <c r="H488" s="18">
        <f>F488*G488</f>
        <v>396</v>
      </c>
    </row>
    <row r="489" spans="1:8" ht="12.75">
      <c r="A489" s="14" t="s">
        <v>1139</v>
      </c>
      <c r="B489" s="1" t="s">
        <v>657</v>
      </c>
      <c r="C489" s="2" t="s">
        <v>658</v>
      </c>
      <c r="E489" s="14" t="s">
        <v>24</v>
      </c>
      <c r="F489" s="16">
        <v>12</v>
      </c>
      <c r="G489" s="17">
        <v>63</v>
      </c>
      <c r="H489" s="18">
        <f>F489*G489</f>
        <v>756</v>
      </c>
    </row>
    <row r="490" spans="1:8" ht="12.75">
      <c r="A490" s="14" t="s">
        <v>1140</v>
      </c>
      <c r="B490" s="1" t="s">
        <v>196</v>
      </c>
      <c r="C490" s="2" t="s">
        <v>659</v>
      </c>
      <c r="E490" s="14" t="s">
        <v>24</v>
      </c>
      <c r="F490" s="16">
        <v>11.7</v>
      </c>
      <c r="G490" s="17">
        <v>12</v>
      </c>
      <c r="H490" s="18">
        <f>F490*G490</f>
        <v>140.39999999999998</v>
      </c>
    </row>
    <row r="491" ht="12.75">
      <c r="H491" s="18" t="s">
        <v>18</v>
      </c>
    </row>
    <row r="492" spans="1:8" ht="12.75">
      <c r="A492" s="14" t="s">
        <v>1141</v>
      </c>
      <c r="B492" s="1" t="s">
        <v>19</v>
      </c>
      <c r="C492" s="2" t="s">
        <v>38</v>
      </c>
      <c r="H492" s="18">
        <f>SUM(H488:H491)</f>
        <v>1292.4</v>
      </c>
    </row>
    <row r="493" spans="1:8" ht="12.75">
      <c r="A493" s="14" t="s">
        <v>1142</v>
      </c>
      <c r="B493" s="1" t="s">
        <v>1</v>
      </c>
      <c r="C493" s="2" t="s">
        <v>40</v>
      </c>
      <c r="H493" s="18">
        <f>H492/60</f>
        <v>21.540000000000003</v>
      </c>
    </row>
    <row r="494" ht="12.75">
      <c r="H494" s="18" t="s">
        <v>18</v>
      </c>
    </row>
    <row r="495" spans="1:8" ht="12.75">
      <c r="A495" s="14" t="s">
        <v>1143</v>
      </c>
      <c r="B495" s="1" t="s">
        <v>19</v>
      </c>
      <c r="C495" s="2" t="s">
        <v>654</v>
      </c>
      <c r="D495" s="15">
        <v>0</v>
      </c>
      <c r="E495" s="14" t="s">
        <v>41</v>
      </c>
      <c r="H495" s="18">
        <f>H493*D495</f>
        <v>0</v>
      </c>
    </row>
    <row r="496" spans="1:8" ht="12.75">
      <c r="A496" s="14"/>
      <c r="B496" s="1"/>
      <c r="H496" s="18"/>
    </row>
    <row r="497" spans="2:3" ht="12.75">
      <c r="B497" s="1" t="s">
        <v>2</v>
      </c>
      <c r="C497" s="13" t="s">
        <v>660</v>
      </c>
    </row>
    <row r="498" spans="2:3" ht="12.75">
      <c r="B498" s="1" t="s">
        <v>4</v>
      </c>
      <c r="C498" s="2" t="s">
        <v>43</v>
      </c>
    </row>
    <row r="499" spans="1:8" ht="12.75">
      <c r="A499" s="14" t="s">
        <v>6</v>
      </c>
      <c r="B499" s="1" t="s">
        <v>7</v>
      </c>
      <c r="C499" s="2" t="s">
        <v>8</v>
      </c>
      <c r="D499" s="15" t="s">
        <v>9</v>
      </c>
      <c r="E499" s="14" t="s">
        <v>10</v>
      </c>
      <c r="F499" s="16" t="s">
        <v>11</v>
      </c>
      <c r="G499" s="17" t="s">
        <v>12</v>
      </c>
      <c r="H499" s="18" t="s">
        <v>13</v>
      </c>
    </row>
    <row r="500" spans="1:8" ht="12.75">
      <c r="A500" s="14" t="s">
        <v>1144</v>
      </c>
      <c r="B500" s="1" t="s">
        <v>661</v>
      </c>
      <c r="C500" s="2" t="s">
        <v>662</v>
      </c>
      <c r="E500" s="14" t="s">
        <v>24</v>
      </c>
      <c r="F500" s="16">
        <v>12</v>
      </c>
      <c r="G500" s="17">
        <v>0</v>
      </c>
      <c r="H500" s="18">
        <f>F500*G500</f>
        <v>0</v>
      </c>
    </row>
    <row r="501" spans="1:8" ht="12.75">
      <c r="A501" s="14"/>
      <c r="B501" s="1"/>
      <c r="C501" s="2" t="s">
        <v>663</v>
      </c>
      <c r="E501" s="14"/>
      <c r="F501" s="16"/>
      <c r="G501" s="17"/>
      <c r="H501" s="18"/>
    </row>
    <row r="502" spans="1:8" ht="12.75">
      <c r="A502" s="14" t="s">
        <v>1145</v>
      </c>
      <c r="B502" s="1" t="s">
        <v>664</v>
      </c>
      <c r="C502" s="2" t="s">
        <v>665</v>
      </c>
      <c r="E502" s="14" t="s">
        <v>24</v>
      </c>
      <c r="F502" s="16">
        <v>12</v>
      </c>
      <c r="G502" s="17">
        <v>0</v>
      </c>
      <c r="H502" s="18">
        <f>F502*G502</f>
        <v>0</v>
      </c>
    </row>
    <row r="503" spans="1:8" ht="12.75">
      <c r="A503" s="14" t="s">
        <v>1146</v>
      </c>
      <c r="B503" s="1" t="s">
        <v>666</v>
      </c>
      <c r="C503" s="2" t="s">
        <v>667</v>
      </c>
      <c r="E503" s="14" t="s">
        <v>24</v>
      </c>
      <c r="F503" s="16">
        <v>12</v>
      </c>
      <c r="G503" s="17">
        <v>0</v>
      </c>
      <c r="H503" s="18">
        <f>F503*G503</f>
        <v>0</v>
      </c>
    </row>
    <row r="504" spans="1:8" ht="12.75">
      <c r="A504" s="14" t="s">
        <v>1147</v>
      </c>
      <c r="B504" s="1" t="s">
        <v>668</v>
      </c>
      <c r="C504" s="2" t="s">
        <v>669</v>
      </c>
      <c r="E504" s="14" t="s">
        <v>24</v>
      </c>
      <c r="F504" s="16">
        <v>11.7</v>
      </c>
      <c r="G504" s="17">
        <v>0</v>
      </c>
      <c r="H504" s="18">
        <f>F504*G504</f>
        <v>0</v>
      </c>
    </row>
    <row r="505" spans="1:8" ht="12.75">
      <c r="A505" s="14"/>
      <c r="B505" s="1"/>
      <c r="C505" s="2" t="s">
        <v>1025</v>
      </c>
      <c r="E505" s="14"/>
      <c r="F505" s="16"/>
      <c r="G505" s="17"/>
      <c r="H505" s="18"/>
    </row>
    <row r="506" ht="12.75">
      <c r="H506" s="18" t="s">
        <v>18</v>
      </c>
    </row>
    <row r="507" spans="1:8" ht="12.75">
      <c r="A507" s="14" t="s">
        <v>1148</v>
      </c>
      <c r="B507" s="1" t="s">
        <v>19</v>
      </c>
      <c r="C507" s="2" t="s">
        <v>660</v>
      </c>
      <c r="H507" s="18">
        <f>SUM(H500:H504)</f>
        <v>0</v>
      </c>
    </row>
    <row r="508" spans="1:8" ht="12.75">
      <c r="A508" s="14"/>
      <c r="B508" s="1"/>
      <c r="H508" s="18"/>
    </row>
    <row r="509" spans="2:3" ht="12.75">
      <c r="B509" s="1" t="s">
        <v>2</v>
      </c>
      <c r="C509" s="13" t="s">
        <v>460</v>
      </c>
    </row>
    <row r="510" spans="2:3" ht="12.75">
      <c r="B510" s="1" t="s">
        <v>4</v>
      </c>
      <c r="C510" s="2" t="s">
        <v>21</v>
      </c>
    </row>
    <row r="511" spans="1:8" ht="12.75">
      <c r="A511" s="14" t="s">
        <v>6</v>
      </c>
      <c r="B511" s="1" t="s">
        <v>7</v>
      </c>
      <c r="C511" s="2" t="s">
        <v>8</v>
      </c>
      <c r="D511" s="15" t="s">
        <v>9</v>
      </c>
      <c r="E511" s="14" t="s">
        <v>10</v>
      </c>
      <c r="F511" s="16" t="s">
        <v>11</v>
      </c>
      <c r="G511" s="17" t="s">
        <v>22</v>
      </c>
      <c r="H511" s="18" t="s">
        <v>23</v>
      </c>
    </row>
    <row r="512" spans="1:8" ht="12.75">
      <c r="A512" s="14" t="s">
        <v>1149</v>
      </c>
      <c r="B512" s="1" t="s">
        <v>351</v>
      </c>
      <c r="C512" s="2" t="s">
        <v>352</v>
      </c>
      <c r="E512" s="14" t="s">
        <v>30</v>
      </c>
      <c r="F512" s="16">
        <v>240</v>
      </c>
      <c r="G512" s="17">
        <v>9.87</v>
      </c>
      <c r="H512" s="18">
        <f aca="true" t="shared" si="10" ref="H512:H529">F512*G512</f>
        <v>2368.7999999999997</v>
      </c>
    </row>
    <row r="513" spans="1:8" ht="12.75">
      <c r="A513" s="14" t="s">
        <v>1150</v>
      </c>
      <c r="B513" s="1" t="s">
        <v>670</v>
      </c>
      <c r="C513" s="2" t="s">
        <v>671</v>
      </c>
      <c r="E513" s="14" t="s">
        <v>24</v>
      </c>
      <c r="F513" s="16">
        <v>400</v>
      </c>
      <c r="G513" s="17">
        <v>4.55</v>
      </c>
      <c r="H513" s="18">
        <f t="shared" si="10"/>
        <v>1820</v>
      </c>
    </row>
    <row r="514" spans="1:8" ht="12.75">
      <c r="A514" s="14" t="s">
        <v>1151</v>
      </c>
      <c r="B514" s="1" t="s">
        <v>673</v>
      </c>
      <c r="C514" s="2" t="s">
        <v>674</v>
      </c>
      <c r="E514" s="14" t="s">
        <v>24</v>
      </c>
      <c r="F514" s="16">
        <v>115</v>
      </c>
      <c r="G514" s="17">
        <v>7.39</v>
      </c>
      <c r="H514" s="18">
        <f t="shared" si="10"/>
        <v>849.8499999999999</v>
      </c>
    </row>
    <row r="515" spans="1:8" ht="12.75">
      <c r="A515" s="14" t="s">
        <v>1152</v>
      </c>
      <c r="B515" s="1" t="s">
        <v>353</v>
      </c>
      <c r="C515" s="2" t="s">
        <v>354</v>
      </c>
      <c r="E515" s="14" t="s">
        <v>24</v>
      </c>
      <c r="F515" s="16">
        <v>1560</v>
      </c>
      <c r="G515" s="17">
        <v>29.83</v>
      </c>
      <c r="H515" s="18">
        <f t="shared" si="10"/>
        <v>46534.799999999996</v>
      </c>
    </row>
    <row r="516" spans="1:8" ht="12.75">
      <c r="A516" s="14" t="s">
        <v>1153</v>
      </c>
      <c r="B516" s="1" t="s">
        <v>959</v>
      </c>
      <c r="C516" s="2" t="s">
        <v>960</v>
      </c>
      <c r="E516" s="14" t="s">
        <v>24</v>
      </c>
      <c r="F516" s="16">
        <v>360</v>
      </c>
      <c r="G516" s="17">
        <v>5.64</v>
      </c>
      <c r="H516" s="18">
        <f t="shared" si="10"/>
        <v>2030.3999999999999</v>
      </c>
    </row>
    <row r="517" spans="1:8" ht="12.75">
      <c r="A517" s="14" t="s">
        <v>1154</v>
      </c>
      <c r="B517" s="1" t="s">
        <v>962</v>
      </c>
      <c r="C517" s="2" t="s">
        <v>981</v>
      </c>
      <c r="E517" s="14" t="s">
        <v>24</v>
      </c>
      <c r="F517" s="16">
        <v>12</v>
      </c>
      <c r="G517" s="17">
        <v>106.4</v>
      </c>
      <c r="H517" s="18">
        <f t="shared" si="10"/>
        <v>1276.8000000000002</v>
      </c>
    </row>
    <row r="518" spans="1:8" ht="12.75">
      <c r="A518" s="14" t="s">
        <v>1155</v>
      </c>
      <c r="B518" s="1" t="s">
        <v>980</v>
      </c>
      <c r="C518" s="2" t="s">
        <v>963</v>
      </c>
      <c r="E518" s="14" t="s">
        <v>24</v>
      </c>
      <c r="F518" s="16">
        <v>33</v>
      </c>
      <c r="G518" s="17">
        <v>106.4</v>
      </c>
      <c r="H518" s="18">
        <f t="shared" si="10"/>
        <v>3511.2000000000003</v>
      </c>
    </row>
    <row r="519" spans="1:8" ht="12.75">
      <c r="A519" s="14" t="s">
        <v>1156</v>
      </c>
      <c r="B519" s="1" t="s">
        <v>977</v>
      </c>
      <c r="C519" s="2" t="s">
        <v>976</v>
      </c>
      <c r="E519" s="14" t="s">
        <v>27</v>
      </c>
      <c r="F519" s="16">
        <v>18</v>
      </c>
      <c r="G519" s="17">
        <v>21.13</v>
      </c>
      <c r="H519" s="18">
        <f t="shared" si="10"/>
        <v>380.34</v>
      </c>
    </row>
    <row r="520" spans="1:8" ht="12.75">
      <c r="A520" s="14" t="s">
        <v>1157</v>
      </c>
      <c r="B520" s="1" t="s">
        <v>356</v>
      </c>
      <c r="C520" s="2" t="s">
        <v>357</v>
      </c>
      <c r="E520" s="14" t="s">
        <v>27</v>
      </c>
      <c r="F520" s="16">
        <v>402</v>
      </c>
      <c r="G520" s="17">
        <v>15.09</v>
      </c>
      <c r="H520" s="18">
        <f t="shared" si="10"/>
        <v>6066.18</v>
      </c>
    </row>
    <row r="521" spans="1:8" ht="12.75">
      <c r="A521" s="14" t="s">
        <v>1158</v>
      </c>
      <c r="B521" s="1" t="s">
        <v>359</v>
      </c>
      <c r="C521" s="2" t="s">
        <v>360</v>
      </c>
      <c r="E521" s="14" t="s">
        <v>27</v>
      </c>
      <c r="F521" s="16">
        <v>88</v>
      </c>
      <c r="G521" s="17">
        <v>15.09</v>
      </c>
      <c r="H521" s="18">
        <f t="shared" si="10"/>
        <v>1327.92</v>
      </c>
    </row>
    <row r="522" spans="1:8" ht="12.75">
      <c r="A522" s="14" t="s">
        <v>1159</v>
      </c>
      <c r="B522" s="1" t="s">
        <v>361</v>
      </c>
      <c r="C522" s="2" t="s">
        <v>362</v>
      </c>
      <c r="E522" s="14" t="s">
        <v>27</v>
      </c>
      <c r="F522" s="16">
        <v>18</v>
      </c>
      <c r="G522" s="17">
        <v>15.09</v>
      </c>
      <c r="H522" s="18">
        <f t="shared" si="10"/>
        <v>271.62</v>
      </c>
    </row>
    <row r="523" spans="1:8" ht="12.75">
      <c r="A523" s="14" t="s">
        <v>1160</v>
      </c>
      <c r="B523" s="1" t="s">
        <v>363</v>
      </c>
      <c r="C523" s="2" t="s">
        <v>364</v>
      </c>
      <c r="E523" s="14" t="s">
        <v>27</v>
      </c>
      <c r="F523" s="16">
        <v>18</v>
      </c>
      <c r="G523" s="17">
        <v>21.13</v>
      </c>
      <c r="H523" s="18">
        <f t="shared" si="10"/>
        <v>380.34</v>
      </c>
    </row>
    <row r="524" spans="1:8" ht="12.75">
      <c r="A524" s="14" t="s">
        <v>1161</v>
      </c>
      <c r="B524" s="1" t="s">
        <v>675</v>
      </c>
      <c r="C524" s="2" t="s">
        <v>676</v>
      </c>
      <c r="E524" s="14" t="s">
        <v>27</v>
      </c>
      <c r="F524" s="16">
        <v>36</v>
      </c>
      <c r="G524" s="17">
        <v>21.13</v>
      </c>
      <c r="H524" s="18">
        <f t="shared" si="10"/>
        <v>760.68</v>
      </c>
    </row>
    <row r="525" spans="1:8" ht="12.75">
      <c r="A525" s="14" t="s">
        <v>1162</v>
      </c>
      <c r="B525" s="1" t="s">
        <v>367</v>
      </c>
      <c r="C525" s="2" t="s">
        <v>368</v>
      </c>
      <c r="E525" s="14" t="s">
        <v>27</v>
      </c>
      <c r="F525" s="16">
        <v>6</v>
      </c>
      <c r="G525" s="17">
        <v>21.13</v>
      </c>
      <c r="H525" s="18">
        <f t="shared" si="10"/>
        <v>126.78</v>
      </c>
    </row>
    <row r="526" spans="1:8" ht="12.75">
      <c r="A526" s="14" t="s">
        <v>1163</v>
      </c>
      <c r="B526" s="1" t="s">
        <v>371</v>
      </c>
      <c r="C526" s="2" t="s">
        <v>372</v>
      </c>
      <c r="E526" s="14" t="s">
        <v>27</v>
      </c>
      <c r="F526" s="16">
        <v>13</v>
      </c>
      <c r="G526" s="17">
        <v>10.79</v>
      </c>
      <c r="H526" s="18">
        <f t="shared" si="10"/>
        <v>140.26999999999998</v>
      </c>
    </row>
    <row r="527" spans="1:8" ht="12.75">
      <c r="A527" s="14" t="s">
        <v>1164</v>
      </c>
      <c r="B527" s="1" t="s">
        <v>374</v>
      </c>
      <c r="C527" s="2" t="s">
        <v>982</v>
      </c>
      <c r="E527" s="14" t="s">
        <v>27</v>
      </c>
      <c r="F527" s="16">
        <v>20</v>
      </c>
      <c r="G527" s="17">
        <v>17.04</v>
      </c>
      <c r="H527" s="18">
        <f t="shared" si="10"/>
        <v>340.79999999999995</v>
      </c>
    </row>
    <row r="528" spans="1:8" ht="12.75">
      <c r="A528" s="14" t="s">
        <v>1165</v>
      </c>
      <c r="B528" s="1" t="s">
        <v>196</v>
      </c>
      <c r="C528" s="2" t="s">
        <v>971</v>
      </c>
      <c r="E528" s="14" t="s">
        <v>27</v>
      </c>
      <c r="F528" s="16">
        <v>45</v>
      </c>
      <c r="G528" s="17">
        <v>69.62</v>
      </c>
      <c r="H528" s="18">
        <f t="shared" si="10"/>
        <v>3132.9</v>
      </c>
    </row>
    <row r="529" spans="1:8" ht="12.75">
      <c r="A529" s="14" t="s">
        <v>1166</v>
      </c>
      <c r="B529" s="1" t="s">
        <v>972</v>
      </c>
      <c r="C529" s="2" t="s">
        <v>973</v>
      </c>
      <c r="E529" s="14" t="s">
        <v>27</v>
      </c>
      <c r="F529" s="16">
        <v>18</v>
      </c>
      <c r="G529" s="17">
        <v>69.62</v>
      </c>
      <c r="H529" s="18">
        <f t="shared" si="10"/>
        <v>1253.16</v>
      </c>
    </row>
    <row r="530" spans="1:8" ht="12.75">
      <c r="A530" s="14"/>
      <c r="B530" s="1"/>
      <c r="C530" s="2" t="s">
        <v>974</v>
      </c>
      <c r="E530" s="14"/>
      <c r="F530" s="16"/>
      <c r="G530" s="17"/>
      <c r="H530" s="18"/>
    </row>
    <row r="531" ht="12.75">
      <c r="H531" s="18" t="s">
        <v>18</v>
      </c>
    </row>
    <row r="532" spans="1:8" ht="12.75">
      <c r="A532" s="14" t="s">
        <v>1167</v>
      </c>
      <c r="B532" s="1" t="s">
        <v>19</v>
      </c>
      <c r="C532" s="2" t="s">
        <v>38</v>
      </c>
      <c r="H532" s="18">
        <f>SUM(H512:H531)</f>
        <v>72572.83999999998</v>
      </c>
    </row>
    <row r="533" spans="1:8" ht="12.75">
      <c r="A533" s="14" t="s">
        <v>1168</v>
      </c>
      <c r="B533" s="1" t="s">
        <v>1</v>
      </c>
      <c r="C533" s="2" t="s">
        <v>40</v>
      </c>
      <c r="H533" s="18">
        <f>H532/60</f>
        <v>1209.547333333333</v>
      </c>
    </row>
    <row r="534" ht="12.75">
      <c r="H534" s="18" t="s">
        <v>18</v>
      </c>
    </row>
    <row r="535" spans="1:8" ht="12.75">
      <c r="A535" s="14" t="s">
        <v>1169</v>
      </c>
      <c r="B535" s="1" t="s">
        <v>19</v>
      </c>
      <c r="C535" s="2" t="s">
        <v>378</v>
      </c>
      <c r="D535" s="15">
        <v>0</v>
      </c>
      <c r="E535" s="14" t="s">
        <v>41</v>
      </c>
      <c r="H535" s="18">
        <f>H533*D535</f>
        <v>0</v>
      </c>
    </row>
    <row r="536" spans="1:8" ht="12.75">
      <c r="A536" s="14"/>
      <c r="B536" s="1"/>
      <c r="H536" s="18"/>
    </row>
    <row r="537" spans="2:3" ht="12.75">
      <c r="B537" s="1" t="s">
        <v>2</v>
      </c>
      <c r="C537" s="13" t="s">
        <v>461</v>
      </c>
    </row>
    <row r="538" spans="2:3" ht="12.75">
      <c r="B538" s="1" t="s">
        <v>4</v>
      </c>
      <c r="C538" s="2" t="s">
        <v>43</v>
      </c>
    </row>
    <row r="539" spans="1:8" ht="12.75">
      <c r="A539" s="14" t="s">
        <v>6</v>
      </c>
      <c r="B539" s="1" t="s">
        <v>7</v>
      </c>
      <c r="C539" s="2" t="s">
        <v>8</v>
      </c>
      <c r="D539" s="15" t="s">
        <v>9</v>
      </c>
      <c r="E539" s="14" t="s">
        <v>10</v>
      </c>
      <c r="F539" s="16" t="s">
        <v>11</v>
      </c>
      <c r="G539" s="17" t="s">
        <v>12</v>
      </c>
      <c r="H539" s="18" t="s">
        <v>13</v>
      </c>
    </row>
    <row r="540" spans="1:8" ht="12.75">
      <c r="A540" s="14" t="s">
        <v>1170</v>
      </c>
      <c r="B540" s="1" t="s">
        <v>380</v>
      </c>
      <c r="C540" s="2" t="s">
        <v>381</v>
      </c>
      <c r="E540" s="14" t="s">
        <v>30</v>
      </c>
      <c r="F540" s="16">
        <v>252</v>
      </c>
      <c r="G540" s="17">
        <v>0</v>
      </c>
      <c r="H540" s="18">
        <f aca="true" t="shared" si="11" ref="H540:H556">F540*G540</f>
        <v>0</v>
      </c>
    </row>
    <row r="541" spans="1:8" ht="12.75">
      <c r="A541" s="14" t="s">
        <v>1171</v>
      </c>
      <c r="B541" s="1" t="s">
        <v>383</v>
      </c>
      <c r="C541" s="2" t="s">
        <v>681</v>
      </c>
      <c r="E541" s="14" t="s">
        <v>30</v>
      </c>
      <c r="F541" s="16">
        <v>717.6</v>
      </c>
      <c r="G541" s="17">
        <v>0</v>
      </c>
      <c r="H541" s="18">
        <f t="shared" si="11"/>
        <v>0</v>
      </c>
    </row>
    <row r="542" spans="1:8" ht="12.75">
      <c r="A542" s="14" t="s">
        <v>1172</v>
      </c>
      <c r="B542" s="1" t="s">
        <v>683</v>
      </c>
      <c r="C542" s="2" t="s">
        <v>684</v>
      </c>
      <c r="E542" s="14" t="s">
        <v>30</v>
      </c>
      <c r="F542" s="16">
        <v>71.3</v>
      </c>
      <c r="G542" s="17">
        <v>0</v>
      </c>
      <c r="H542" s="18">
        <f t="shared" si="11"/>
        <v>0</v>
      </c>
    </row>
    <row r="543" spans="1:8" ht="12.75">
      <c r="A543" s="14" t="s">
        <v>1173</v>
      </c>
      <c r="B543" s="1" t="s">
        <v>961</v>
      </c>
      <c r="C543" s="2" t="s">
        <v>960</v>
      </c>
      <c r="E543" s="14" t="s">
        <v>24</v>
      </c>
      <c r="F543" s="16">
        <v>360</v>
      </c>
      <c r="G543" s="17">
        <v>0</v>
      </c>
      <c r="H543" s="18">
        <f t="shared" si="11"/>
        <v>0</v>
      </c>
    </row>
    <row r="544" spans="1:8" ht="12.75">
      <c r="A544" s="14"/>
      <c r="B544" s="1"/>
      <c r="C544" s="2" t="s">
        <v>1246</v>
      </c>
      <c r="E544" s="14"/>
      <c r="F544" s="16"/>
      <c r="G544" s="17"/>
      <c r="H544" s="18"/>
    </row>
    <row r="545" spans="1:8" ht="12.75">
      <c r="A545" s="14" t="s">
        <v>1174</v>
      </c>
      <c r="B545" s="1" t="s">
        <v>966</v>
      </c>
      <c r="C545" s="2" t="s">
        <v>967</v>
      </c>
      <c r="E545" s="14" t="s">
        <v>27</v>
      </c>
      <c r="F545" s="16">
        <v>12</v>
      </c>
      <c r="G545" s="17">
        <v>0</v>
      </c>
      <c r="H545" s="18">
        <f t="shared" si="11"/>
        <v>0</v>
      </c>
    </row>
    <row r="546" spans="1:8" ht="12.75">
      <c r="A546" s="14" t="s">
        <v>1175</v>
      </c>
      <c r="B546" s="1" t="s">
        <v>964</v>
      </c>
      <c r="C546" s="2" t="s">
        <v>965</v>
      </c>
      <c r="E546" s="14" t="s">
        <v>27</v>
      </c>
      <c r="F546" s="16">
        <v>33</v>
      </c>
      <c r="G546" s="17">
        <v>0</v>
      </c>
      <c r="H546" s="18">
        <f t="shared" si="11"/>
        <v>0</v>
      </c>
    </row>
    <row r="547" spans="1:8" ht="12.75">
      <c r="A547" s="14" t="s">
        <v>1176</v>
      </c>
      <c r="B547" s="1" t="s">
        <v>386</v>
      </c>
      <c r="C547" s="2" t="s">
        <v>387</v>
      </c>
      <c r="E547" s="14" t="s">
        <v>27</v>
      </c>
      <c r="F547" s="16">
        <v>13</v>
      </c>
      <c r="G547" s="17">
        <v>0</v>
      </c>
      <c r="H547" s="18">
        <f t="shared" si="11"/>
        <v>0</v>
      </c>
    </row>
    <row r="548" spans="1:8" ht="12.75">
      <c r="A548" s="14" t="s">
        <v>1177</v>
      </c>
      <c r="B548" s="1" t="s">
        <v>687</v>
      </c>
      <c r="C548" s="2" t="s">
        <v>688</v>
      </c>
      <c r="E548" s="14" t="s">
        <v>30</v>
      </c>
      <c r="F548" s="16">
        <v>380</v>
      </c>
      <c r="G548" s="17">
        <v>0</v>
      </c>
      <c r="H548" s="18">
        <f t="shared" si="11"/>
        <v>0</v>
      </c>
    </row>
    <row r="549" spans="1:8" ht="12.75">
      <c r="A549" s="14" t="s">
        <v>1178</v>
      </c>
      <c r="B549" s="1" t="s">
        <v>389</v>
      </c>
      <c r="C549" s="2" t="s">
        <v>690</v>
      </c>
      <c r="E549" s="14" t="s">
        <v>27</v>
      </c>
      <c r="F549" s="16">
        <v>2120</v>
      </c>
      <c r="G549" s="17">
        <v>0</v>
      </c>
      <c r="H549" s="18">
        <f t="shared" si="11"/>
        <v>0</v>
      </c>
    </row>
    <row r="550" spans="1:8" ht="12.75">
      <c r="A550" s="14" t="s">
        <v>1179</v>
      </c>
      <c r="B550" s="1" t="s">
        <v>979</v>
      </c>
      <c r="C550" s="2" t="s">
        <v>978</v>
      </c>
      <c r="E550" s="14" t="s">
        <v>27</v>
      </c>
      <c r="F550" s="16">
        <v>18</v>
      </c>
      <c r="G550" s="17">
        <v>0</v>
      </c>
      <c r="H550" s="18">
        <f t="shared" si="11"/>
        <v>0</v>
      </c>
    </row>
    <row r="551" spans="1:8" ht="12.75">
      <c r="A551" s="14" t="s">
        <v>1180</v>
      </c>
      <c r="B551" s="1" t="s">
        <v>392</v>
      </c>
      <c r="C551" s="2" t="s">
        <v>393</v>
      </c>
      <c r="E551" s="14" t="s">
        <v>27</v>
      </c>
      <c r="F551" s="16">
        <v>18</v>
      </c>
      <c r="G551" s="17">
        <v>0</v>
      </c>
      <c r="H551" s="18">
        <f t="shared" si="11"/>
        <v>0</v>
      </c>
    </row>
    <row r="552" spans="1:8" ht="12.75">
      <c r="A552" s="14" t="s">
        <v>1181</v>
      </c>
      <c r="B552" s="1" t="s">
        <v>394</v>
      </c>
      <c r="C552" s="2" t="s">
        <v>395</v>
      </c>
      <c r="E552" s="14" t="s">
        <v>27</v>
      </c>
      <c r="F552" s="16">
        <v>402</v>
      </c>
      <c r="G552" s="17">
        <v>0</v>
      </c>
      <c r="H552" s="18">
        <f t="shared" si="11"/>
        <v>0</v>
      </c>
    </row>
    <row r="553" spans="1:8" ht="12.75">
      <c r="A553" s="14" t="s">
        <v>1182</v>
      </c>
      <c r="B553" s="1" t="s">
        <v>396</v>
      </c>
      <c r="C553" s="2" t="s">
        <v>397</v>
      </c>
      <c r="E553" s="14" t="s">
        <v>27</v>
      </c>
      <c r="F553" s="16">
        <v>88</v>
      </c>
      <c r="G553" s="17">
        <v>0</v>
      </c>
      <c r="H553" s="18">
        <f t="shared" si="11"/>
        <v>0</v>
      </c>
    </row>
    <row r="554" spans="1:8" ht="12.75">
      <c r="A554" s="14" t="s">
        <v>1183</v>
      </c>
      <c r="B554" s="1" t="s">
        <v>398</v>
      </c>
      <c r="C554" s="2" t="s">
        <v>399</v>
      </c>
      <c r="E554" s="14" t="s">
        <v>27</v>
      </c>
      <c r="F554" s="16">
        <v>6</v>
      </c>
      <c r="G554" s="17">
        <v>0</v>
      </c>
      <c r="H554" s="18">
        <f t="shared" si="11"/>
        <v>0</v>
      </c>
    </row>
    <row r="555" spans="1:8" ht="12.75">
      <c r="A555" s="14" t="s">
        <v>1184</v>
      </c>
      <c r="B555" s="1" t="s">
        <v>696</v>
      </c>
      <c r="C555" s="2" t="s">
        <v>697</v>
      </c>
      <c r="E555" s="14" t="s">
        <v>27</v>
      </c>
      <c r="F555" s="16">
        <v>36</v>
      </c>
      <c r="G555" s="17">
        <v>0</v>
      </c>
      <c r="H555" s="18">
        <f t="shared" si="11"/>
        <v>0</v>
      </c>
    </row>
    <row r="556" spans="1:8" ht="12.75">
      <c r="A556" s="14" t="s">
        <v>1185</v>
      </c>
      <c r="B556" s="1" t="s">
        <v>400</v>
      </c>
      <c r="C556" s="2" t="s">
        <v>401</v>
      </c>
      <c r="E556" s="14" t="s">
        <v>27</v>
      </c>
      <c r="F556" s="16">
        <v>18</v>
      </c>
      <c r="G556" s="17">
        <v>0</v>
      </c>
      <c r="H556" s="18">
        <f t="shared" si="11"/>
        <v>0</v>
      </c>
    </row>
    <row r="557" ht="12.75">
      <c r="C557" s="2" t="s">
        <v>402</v>
      </c>
    </row>
    <row r="558" ht="12.75">
      <c r="C558" s="2" t="s">
        <v>403</v>
      </c>
    </row>
    <row r="559" spans="1:8" ht="12.75">
      <c r="A559" s="14" t="s">
        <v>1186</v>
      </c>
      <c r="B559" s="5" t="s">
        <v>969</v>
      </c>
      <c r="C559" s="2" t="s">
        <v>994</v>
      </c>
      <c r="E559" s="4" t="s">
        <v>27</v>
      </c>
      <c r="F559" s="6">
        <v>45</v>
      </c>
      <c r="G559" s="7">
        <v>0</v>
      </c>
      <c r="H559" s="18">
        <f>F559*G559</f>
        <v>0</v>
      </c>
    </row>
    <row r="560" spans="1:8" ht="12.75">
      <c r="A560" s="14" t="s">
        <v>1187</v>
      </c>
      <c r="B560" s="5" t="s">
        <v>975</v>
      </c>
      <c r="C560" s="2" t="s">
        <v>973</v>
      </c>
      <c r="E560" s="14" t="s">
        <v>27</v>
      </c>
      <c r="F560" s="16">
        <v>18</v>
      </c>
      <c r="G560" s="17">
        <v>0</v>
      </c>
      <c r="H560" s="18">
        <f>F560*G560</f>
        <v>0</v>
      </c>
    </row>
    <row r="561" spans="1:8" ht="12.75">
      <c r="A561" s="14"/>
      <c r="B561" s="1"/>
      <c r="C561" s="2" t="s">
        <v>974</v>
      </c>
      <c r="E561" s="14"/>
      <c r="F561" s="16"/>
      <c r="G561" s="17"/>
      <c r="H561" s="18"/>
    </row>
    <row r="562" ht="12.75">
      <c r="C562" s="2" t="s">
        <v>735</v>
      </c>
    </row>
    <row r="563" ht="12.75">
      <c r="H563" s="18" t="s">
        <v>18</v>
      </c>
    </row>
    <row r="564" spans="1:8" ht="12.75">
      <c r="A564" s="14" t="s">
        <v>1188</v>
      </c>
      <c r="B564" s="1" t="s">
        <v>19</v>
      </c>
      <c r="C564" s="2" t="s">
        <v>404</v>
      </c>
      <c r="H564" s="18">
        <f>SUM(H540:H561)</f>
        <v>0</v>
      </c>
    </row>
    <row r="565" spans="1:8" ht="12.75">
      <c r="A565" s="14"/>
      <c r="B565" s="1"/>
      <c r="H565" s="18"/>
    </row>
    <row r="566" spans="2:3" ht="12.75">
      <c r="B566" s="1" t="s">
        <v>2</v>
      </c>
      <c r="C566" s="13" t="s">
        <v>62</v>
      </c>
    </row>
    <row r="567" spans="2:3" ht="12.75">
      <c r="B567" s="1" t="s">
        <v>4</v>
      </c>
      <c r="C567" s="2" t="s">
        <v>63</v>
      </c>
    </row>
    <row r="568" spans="1:8" ht="12.75">
      <c r="A568" s="14" t="s">
        <v>6</v>
      </c>
      <c r="B568" s="1" t="s">
        <v>7</v>
      </c>
      <c r="C568" s="2" t="s">
        <v>8</v>
      </c>
      <c r="D568" s="15" t="s">
        <v>9</v>
      </c>
      <c r="E568" s="14" t="s">
        <v>10</v>
      </c>
      <c r="F568" s="16" t="s">
        <v>11</v>
      </c>
      <c r="G568" s="17" t="s">
        <v>12</v>
      </c>
      <c r="H568" s="18" t="s">
        <v>13</v>
      </c>
    </row>
    <row r="569" spans="1:8" ht="12.75">
      <c r="A569" s="14" t="s">
        <v>1189</v>
      </c>
      <c r="B569" s="1" t="s">
        <v>64</v>
      </c>
      <c r="C569" s="2" t="s">
        <v>65</v>
      </c>
      <c r="E569" s="14" t="s">
        <v>16</v>
      </c>
      <c r="F569" s="16">
        <v>80</v>
      </c>
      <c r="G569" s="17">
        <v>0</v>
      </c>
      <c r="H569" s="18">
        <f aca="true" t="shared" si="12" ref="H569:H575">F569*G569</f>
        <v>0</v>
      </c>
    </row>
    <row r="570" spans="1:8" ht="12.75">
      <c r="A570" s="14" t="s">
        <v>1190</v>
      </c>
      <c r="B570" s="1" t="s">
        <v>66</v>
      </c>
      <c r="C570" s="2" t="s">
        <v>67</v>
      </c>
      <c r="E570" s="14" t="s">
        <v>16</v>
      </c>
      <c r="F570" s="16">
        <v>112</v>
      </c>
      <c r="G570" s="17">
        <v>0</v>
      </c>
      <c r="H570" s="18">
        <f t="shared" si="12"/>
        <v>0</v>
      </c>
    </row>
    <row r="571" spans="1:8" ht="12.75">
      <c r="A571" s="14" t="s">
        <v>1191</v>
      </c>
      <c r="B571" s="1" t="s">
        <v>90</v>
      </c>
      <c r="C571" s="2" t="s">
        <v>701</v>
      </c>
      <c r="E571" s="14" t="s">
        <v>16</v>
      </c>
      <c r="F571" s="16">
        <v>1875</v>
      </c>
      <c r="G571" s="17">
        <v>0</v>
      </c>
      <c r="H571" s="18">
        <f t="shared" si="12"/>
        <v>0</v>
      </c>
    </row>
    <row r="572" spans="1:8" ht="12.75">
      <c r="A572" s="14"/>
      <c r="B572" s="1"/>
      <c r="C572" s="2" t="s">
        <v>702</v>
      </c>
      <c r="E572" s="14"/>
      <c r="F572" s="16"/>
      <c r="G572" s="17"/>
      <c r="H572" s="18"/>
    </row>
    <row r="573" spans="1:8" ht="12.75">
      <c r="A573" s="14" t="s">
        <v>1192</v>
      </c>
      <c r="B573" s="1" t="s">
        <v>107</v>
      </c>
      <c r="C573" s="2" t="s">
        <v>99</v>
      </c>
      <c r="E573" s="14" t="s">
        <v>100</v>
      </c>
      <c r="F573" s="16">
        <v>3070</v>
      </c>
      <c r="G573" s="17">
        <v>0</v>
      </c>
      <c r="H573" s="18">
        <f t="shared" si="12"/>
        <v>0</v>
      </c>
    </row>
    <row r="574" spans="1:8" ht="12.75">
      <c r="A574" s="14" t="s">
        <v>1193</v>
      </c>
      <c r="B574" s="1" t="s">
        <v>68</v>
      </c>
      <c r="C574" s="2" t="s">
        <v>91</v>
      </c>
      <c r="E574" s="14" t="s">
        <v>27</v>
      </c>
      <c r="F574" s="16">
        <v>1</v>
      </c>
      <c r="G574" s="17">
        <v>0</v>
      </c>
      <c r="H574" s="18">
        <f t="shared" si="12"/>
        <v>0</v>
      </c>
    </row>
    <row r="575" spans="1:8" ht="12.75">
      <c r="A575" s="14" t="s">
        <v>1194</v>
      </c>
      <c r="B575" s="1" t="s">
        <v>703</v>
      </c>
      <c r="C575" s="2" t="s">
        <v>109</v>
      </c>
      <c r="E575" s="14" t="s">
        <v>16</v>
      </c>
      <c r="F575" s="16">
        <v>42</v>
      </c>
      <c r="G575" s="17">
        <v>0</v>
      </c>
      <c r="H575" s="18">
        <f t="shared" si="12"/>
        <v>0</v>
      </c>
    </row>
    <row r="576" ht="12.75">
      <c r="H576" s="18" t="s">
        <v>18</v>
      </c>
    </row>
    <row r="577" spans="1:8" ht="12.75">
      <c r="A577" s="14" t="s">
        <v>1195</v>
      </c>
      <c r="B577" s="1" t="s">
        <v>19</v>
      </c>
      <c r="C577" s="2" t="s">
        <v>62</v>
      </c>
      <c r="H577" s="18">
        <f>SUM(H569:H575)</f>
        <v>0</v>
      </c>
    </row>
    <row r="579" spans="2:3" ht="12.75">
      <c r="B579" s="1" t="s">
        <v>2</v>
      </c>
      <c r="C579" s="13" t="s">
        <v>1237</v>
      </c>
    </row>
    <row r="580" spans="2:3" ht="12.75">
      <c r="B580" s="1" t="s">
        <v>4</v>
      </c>
      <c r="C580" s="2" t="s">
        <v>43</v>
      </c>
    </row>
    <row r="581" spans="1:8" ht="12.75">
      <c r="A581" s="14" t="s">
        <v>6</v>
      </c>
      <c r="B581" s="1" t="s">
        <v>7</v>
      </c>
      <c r="C581" s="2" t="s">
        <v>8</v>
      </c>
      <c r="D581" s="15" t="s">
        <v>9</v>
      </c>
      <c r="E581" s="14" t="s">
        <v>10</v>
      </c>
      <c r="F581" s="16" t="s">
        <v>11</v>
      </c>
      <c r="G581" s="17" t="s">
        <v>12</v>
      </c>
      <c r="H581" s="18" t="s">
        <v>13</v>
      </c>
    </row>
    <row r="582" spans="1:8" ht="12.75">
      <c r="A582" s="14" t="s">
        <v>1196</v>
      </c>
      <c r="B582" s="1" t="s">
        <v>108</v>
      </c>
      <c r="C582" s="2" t="s">
        <v>517</v>
      </c>
      <c r="E582" s="14" t="s">
        <v>27</v>
      </c>
      <c r="F582" s="16">
        <v>10</v>
      </c>
      <c r="G582" s="17">
        <v>0</v>
      </c>
      <c r="H582" s="18">
        <f>F582*G582</f>
        <v>0</v>
      </c>
    </row>
    <row r="583" spans="1:8" ht="12.75">
      <c r="A583" s="14"/>
      <c r="B583" s="1"/>
      <c r="C583" s="2" t="s">
        <v>704</v>
      </c>
      <c r="E583" s="14"/>
      <c r="F583" s="16"/>
      <c r="G583" s="17"/>
      <c r="H583" s="18"/>
    </row>
    <row r="584" spans="1:8" ht="12.75">
      <c r="A584" s="14" t="s">
        <v>1197</v>
      </c>
      <c r="B584" s="1" t="s">
        <v>409</v>
      </c>
      <c r="C584" s="2" t="s">
        <v>518</v>
      </c>
      <c r="E584" s="14" t="s">
        <v>27</v>
      </c>
      <c r="F584" s="16">
        <v>1</v>
      </c>
      <c r="G584" s="17">
        <v>0</v>
      </c>
      <c r="H584" s="18">
        <f>F584*G584</f>
        <v>0</v>
      </c>
    </row>
    <row r="585" spans="1:8" ht="12.75">
      <c r="A585" s="14"/>
      <c r="B585" s="1"/>
      <c r="C585" s="2" t="s">
        <v>705</v>
      </c>
      <c r="E585" s="14"/>
      <c r="F585" s="16"/>
      <c r="G585" s="17"/>
      <c r="H585" s="18"/>
    </row>
    <row r="586" spans="1:8" ht="12.75">
      <c r="A586" s="14" t="s">
        <v>1198</v>
      </c>
      <c r="B586" s="1" t="s">
        <v>411</v>
      </c>
      <c r="C586" s="2" t="s">
        <v>519</v>
      </c>
      <c r="E586" s="14" t="s">
        <v>27</v>
      </c>
      <c r="F586" s="16">
        <v>1</v>
      </c>
      <c r="G586" s="17">
        <v>0</v>
      </c>
      <c r="H586" s="18">
        <f>F586*G586</f>
        <v>0</v>
      </c>
    </row>
    <row r="587" spans="1:8" ht="12.75">
      <c r="A587" s="14"/>
      <c r="B587" s="1"/>
      <c r="C587" s="2" t="s">
        <v>706</v>
      </c>
      <c r="E587" s="14"/>
      <c r="F587" s="16"/>
      <c r="G587" s="17"/>
      <c r="H587" s="18"/>
    </row>
    <row r="588" spans="1:8" ht="12.75">
      <c r="A588" s="14" t="s">
        <v>1199</v>
      </c>
      <c r="B588" s="19" t="s">
        <v>412</v>
      </c>
      <c r="C588" s="20" t="s">
        <v>520</v>
      </c>
      <c r="E588" s="14" t="s">
        <v>27</v>
      </c>
      <c r="F588" s="16">
        <v>1</v>
      </c>
      <c r="G588" s="17">
        <v>0</v>
      </c>
      <c r="H588" s="18">
        <f>F588*G588</f>
        <v>0</v>
      </c>
    </row>
    <row r="589" spans="1:9" s="9" customFormat="1" ht="12.75">
      <c r="A589" s="14"/>
      <c r="B589" s="1"/>
      <c r="C589" s="2" t="s">
        <v>707</v>
      </c>
      <c r="D589" s="3"/>
      <c r="E589" s="14"/>
      <c r="F589" s="16"/>
      <c r="G589" s="17"/>
      <c r="H589" s="18"/>
      <c r="I589"/>
    </row>
    <row r="590" spans="1:9" s="9" customFormat="1" ht="12.75">
      <c r="A590" s="14" t="s">
        <v>1200</v>
      </c>
      <c r="B590" s="19" t="s">
        <v>521</v>
      </c>
      <c r="C590" s="20" t="s">
        <v>522</v>
      </c>
      <c r="D590" s="3"/>
      <c r="E590" s="14" t="s">
        <v>27</v>
      </c>
      <c r="F590" s="16">
        <v>1</v>
      </c>
      <c r="G590" s="17">
        <v>0</v>
      </c>
      <c r="H590" s="18">
        <f>F590*G590</f>
        <v>0</v>
      </c>
      <c r="I590"/>
    </row>
    <row r="591" spans="1:9" s="9" customFormat="1" ht="12.75">
      <c r="A591" s="14"/>
      <c r="B591" s="1"/>
      <c r="C591" s="2" t="s">
        <v>708</v>
      </c>
      <c r="D591" s="3"/>
      <c r="E591" s="14"/>
      <c r="F591" s="16"/>
      <c r="G591" s="17"/>
      <c r="H591" s="18"/>
      <c r="I591"/>
    </row>
    <row r="592" spans="1:9" s="9" customFormat="1" ht="12.75">
      <c r="A592" s="14" t="s">
        <v>1201</v>
      </c>
      <c r="B592" s="19" t="s">
        <v>523</v>
      </c>
      <c r="C592" s="20" t="s">
        <v>524</v>
      </c>
      <c r="D592" s="3"/>
      <c r="E592" s="14" t="s">
        <v>27</v>
      </c>
      <c r="F592" s="16">
        <v>1</v>
      </c>
      <c r="G592" s="17">
        <v>0</v>
      </c>
      <c r="H592" s="18">
        <f>F592*G592</f>
        <v>0</v>
      </c>
      <c r="I592"/>
    </row>
    <row r="593" spans="1:9" s="9" customFormat="1" ht="12.75">
      <c r="A593" s="14"/>
      <c r="B593" s="1"/>
      <c r="C593" s="2" t="s">
        <v>709</v>
      </c>
      <c r="D593" s="3"/>
      <c r="E593" s="14"/>
      <c r="F593" s="16"/>
      <c r="G593" s="17"/>
      <c r="H593" s="18"/>
      <c r="I593"/>
    </row>
    <row r="594" spans="1:9" s="9" customFormat="1" ht="12.75">
      <c r="A594" s="14" t="s">
        <v>1202</v>
      </c>
      <c r="B594" s="19" t="s">
        <v>527</v>
      </c>
      <c r="C594" s="20" t="s">
        <v>525</v>
      </c>
      <c r="D594" s="3"/>
      <c r="E594" s="14" t="s">
        <v>27</v>
      </c>
      <c r="F594" s="16">
        <v>1</v>
      </c>
      <c r="G594" s="17">
        <v>0</v>
      </c>
      <c r="H594" s="18">
        <f>F594*G594</f>
        <v>0</v>
      </c>
      <c r="I594"/>
    </row>
    <row r="595" spans="1:9" s="9" customFormat="1" ht="12.75">
      <c r="A595" s="14"/>
      <c r="B595" s="1"/>
      <c r="C595" s="2" t="s">
        <v>710</v>
      </c>
      <c r="D595" s="3"/>
      <c r="E595" s="14"/>
      <c r="F595" s="16"/>
      <c r="G595" s="17"/>
      <c r="H595" s="18"/>
      <c r="I595"/>
    </row>
    <row r="596" spans="1:9" s="9" customFormat="1" ht="12.75">
      <c r="A596" s="14" t="s">
        <v>1203</v>
      </c>
      <c r="B596" s="19" t="s">
        <v>528</v>
      </c>
      <c r="C596" s="20" t="s">
        <v>526</v>
      </c>
      <c r="D596" s="3"/>
      <c r="E596" s="14" t="s">
        <v>27</v>
      </c>
      <c r="F596" s="16">
        <v>1</v>
      </c>
      <c r="G596" s="17">
        <v>0</v>
      </c>
      <c r="H596" s="18">
        <f>F596*G596</f>
        <v>0</v>
      </c>
      <c r="I596"/>
    </row>
    <row r="597" spans="1:9" s="9" customFormat="1" ht="12.75">
      <c r="A597" s="14"/>
      <c r="B597" s="1"/>
      <c r="C597" s="2" t="s">
        <v>711</v>
      </c>
      <c r="D597" s="3"/>
      <c r="E597" s="14"/>
      <c r="F597" s="16"/>
      <c r="G597" s="17"/>
      <c r="H597" s="18"/>
      <c r="I597"/>
    </row>
    <row r="598" spans="1:9" s="9" customFormat="1" ht="12.75">
      <c r="A598" s="14" t="s">
        <v>1204</v>
      </c>
      <c r="B598" s="19" t="s">
        <v>529</v>
      </c>
      <c r="C598" s="20" t="s">
        <v>530</v>
      </c>
      <c r="D598" s="3"/>
      <c r="E598" s="14" t="s">
        <v>27</v>
      </c>
      <c r="F598" s="16">
        <v>1</v>
      </c>
      <c r="G598" s="17">
        <v>0</v>
      </c>
      <c r="H598" s="18">
        <f>F598*G598</f>
        <v>0</v>
      </c>
      <c r="I598"/>
    </row>
    <row r="599" spans="1:9" s="9" customFormat="1" ht="12.75">
      <c r="A599" s="14"/>
      <c r="B599" s="1"/>
      <c r="C599" s="2" t="s">
        <v>712</v>
      </c>
      <c r="D599" s="3"/>
      <c r="E599" s="14"/>
      <c r="F599" s="16"/>
      <c r="G599" s="17"/>
      <c r="H599" s="18"/>
      <c r="I599"/>
    </row>
    <row r="600" spans="1:9" s="9" customFormat="1" ht="12.75">
      <c r="A600" s="14" t="s">
        <v>1205</v>
      </c>
      <c r="B600" s="19" t="s">
        <v>531</v>
      </c>
      <c r="C600" s="20" t="s">
        <v>410</v>
      </c>
      <c r="D600" s="3"/>
      <c r="E600" s="14" t="s">
        <v>27</v>
      </c>
      <c r="F600" s="16">
        <v>1</v>
      </c>
      <c r="G600" s="17">
        <v>0</v>
      </c>
      <c r="H600" s="18">
        <f>F600*G600</f>
        <v>0</v>
      </c>
      <c r="I600"/>
    </row>
    <row r="601" spans="1:9" s="9" customFormat="1" ht="12.75">
      <c r="A601" s="14"/>
      <c r="B601" s="1"/>
      <c r="C601" s="2" t="s">
        <v>713</v>
      </c>
      <c r="D601" s="3"/>
      <c r="E601" s="14"/>
      <c r="F601" s="16"/>
      <c r="G601" s="17"/>
      <c r="H601" s="18"/>
      <c r="I601"/>
    </row>
    <row r="602" spans="1:9" s="9" customFormat="1" ht="12.75">
      <c r="A602" s="14" t="s">
        <v>1206</v>
      </c>
      <c r="B602" s="19" t="s">
        <v>532</v>
      </c>
      <c r="C602" s="20" t="s">
        <v>533</v>
      </c>
      <c r="D602" s="3"/>
      <c r="E602" s="14" t="s">
        <v>27</v>
      </c>
      <c r="F602" s="16">
        <v>1</v>
      </c>
      <c r="G602" s="17">
        <v>0</v>
      </c>
      <c r="H602" s="18">
        <f>F602*G602</f>
        <v>0</v>
      </c>
      <c r="I602"/>
    </row>
    <row r="603" spans="1:9" s="9" customFormat="1" ht="12.75">
      <c r="A603" s="14"/>
      <c r="B603" s="1"/>
      <c r="C603" s="2" t="s">
        <v>714</v>
      </c>
      <c r="D603" s="3"/>
      <c r="E603" s="14"/>
      <c r="F603" s="16"/>
      <c r="G603" s="17"/>
      <c r="H603" s="18"/>
      <c r="I603"/>
    </row>
    <row r="604" spans="1:9" s="9" customFormat="1" ht="12.75">
      <c r="A604" s="14" t="s">
        <v>1207</v>
      </c>
      <c r="B604" s="19" t="s">
        <v>535</v>
      </c>
      <c r="C604" s="20" t="s">
        <v>534</v>
      </c>
      <c r="D604" s="3"/>
      <c r="E604" s="14" t="s">
        <v>27</v>
      </c>
      <c r="F604" s="16">
        <v>1</v>
      </c>
      <c r="G604" s="17">
        <v>0</v>
      </c>
      <c r="H604" s="18">
        <f>F604*G604</f>
        <v>0</v>
      </c>
      <c r="I604"/>
    </row>
    <row r="605" spans="1:9" s="9" customFormat="1" ht="12.75">
      <c r="A605" s="14"/>
      <c r="B605" s="1"/>
      <c r="C605" s="2" t="s">
        <v>715</v>
      </c>
      <c r="D605" s="3"/>
      <c r="E605" s="14"/>
      <c r="F605" s="16"/>
      <c r="G605" s="17"/>
      <c r="H605" s="18"/>
      <c r="I605"/>
    </row>
    <row r="606" spans="1:9" s="9" customFormat="1" ht="12.75">
      <c r="A606" s="14" t="s">
        <v>1208</v>
      </c>
      <c r="B606" s="19" t="s">
        <v>536</v>
      </c>
      <c r="C606" s="20" t="s">
        <v>537</v>
      </c>
      <c r="D606" s="3"/>
      <c r="E606" s="14" t="s">
        <v>27</v>
      </c>
      <c r="F606" s="16">
        <v>1</v>
      </c>
      <c r="G606" s="17">
        <v>0</v>
      </c>
      <c r="H606" s="18">
        <f>F606*G606</f>
        <v>0</v>
      </c>
      <c r="I606"/>
    </row>
    <row r="607" spans="1:9" s="9" customFormat="1" ht="12.75">
      <c r="A607" s="14"/>
      <c r="B607" s="1"/>
      <c r="C607" s="2" t="s">
        <v>716</v>
      </c>
      <c r="D607" s="3"/>
      <c r="E607" s="14"/>
      <c r="F607" s="16"/>
      <c r="G607" s="17"/>
      <c r="H607" s="18"/>
      <c r="I607"/>
    </row>
    <row r="608" spans="1:9" s="9" customFormat="1" ht="12.75">
      <c r="A608" s="14" t="s">
        <v>1209</v>
      </c>
      <c r="B608" s="19" t="s">
        <v>538</v>
      </c>
      <c r="C608" s="20" t="s">
        <v>539</v>
      </c>
      <c r="D608" s="3"/>
      <c r="E608" s="14" t="s">
        <v>27</v>
      </c>
      <c r="F608" s="16">
        <v>1</v>
      </c>
      <c r="G608" s="17">
        <v>0</v>
      </c>
      <c r="H608" s="18">
        <f>F608*G608</f>
        <v>0</v>
      </c>
      <c r="I608"/>
    </row>
    <row r="609" spans="1:9" s="9" customFormat="1" ht="12.75">
      <c r="A609" s="14"/>
      <c r="B609" s="1"/>
      <c r="C609" s="2" t="s">
        <v>717</v>
      </c>
      <c r="D609" s="3"/>
      <c r="E609" s="14"/>
      <c r="F609" s="16"/>
      <c r="G609" s="17"/>
      <c r="H609" s="18"/>
      <c r="I609"/>
    </row>
    <row r="610" spans="1:9" s="9" customFormat="1" ht="12.75">
      <c r="A610" s="14" t="s">
        <v>1210</v>
      </c>
      <c r="B610" s="19" t="s">
        <v>541</v>
      </c>
      <c r="C610" s="20" t="s">
        <v>540</v>
      </c>
      <c r="D610" s="3"/>
      <c r="E610" s="14" t="s">
        <v>27</v>
      </c>
      <c r="F610" s="16">
        <v>1</v>
      </c>
      <c r="G610" s="17">
        <v>0</v>
      </c>
      <c r="H610" s="18">
        <f>F610*G610</f>
        <v>0</v>
      </c>
      <c r="I610"/>
    </row>
    <row r="611" spans="1:9" s="9" customFormat="1" ht="12.75">
      <c r="A611" s="14"/>
      <c r="B611" s="1"/>
      <c r="C611" s="2" t="s">
        <v>718</v>
      </c>
      <c r="D611" s="3"/>
      <c r="E611" s="14"/>
      <c r="F611" s="16"/>
      <c r="G611" s="17"/>
      <c r="H611" s="18"/>
      <c r="I611"/>
    </row>
    <row r="612" spans="1:9" s="9" customFormat="1" ht="12.75">
      <c r="A612" s="14" t="s">
        <v>1211</v>
      </c>
      <c r="B612" s="19" t="s">
        <v>542</v>
      </c>
      <c r="C612" s="20" t="s">
        <v>543</v>
      </c>
      <c r="D612" s="3"/>
      <c r="E612" s="14" t="s">
        <v>27</v>
      </c>
      <c r="F612" s="16">
        <v>1</v>
      </c>
      <c r="G612" s="17">
        <v>0</v>
      </c>
      <c r="H612" s="18">
        <f>F612*G612</f>
        <v>0</v>
      </c>
      <c r="I612"/>
    </row>
    <row r="613" spans="1:9" s="9" customFormat="1" ht="12.75">
      <c r="A613" s="14"/>
      <c r="B613" s="1"/>
      <c r="C613" s="2" t="s">
        <v>718</v>
      </c>
      <c r="D613" s="3"/>
      <c r="E613" s="14"/>
      <c r="F613" s="16"/>
      <c r="G613" s="17"/>
      <c r="H613" s="18"/>
      <c r="I613"/>
    </row>
    <row r="614" spans="1:9" s="9" customFormat="1" ht="12.75">
      <c r="A614" s="14" t="s">
        <v>1212</v>
      </c>
      <c r="B614" s="19" t="s">
        <v>544</v>
      </c>
      <c r="C614" s="20" t="s">
        <v>545</v>
      </c>
      <c r="D614" s="3"/>
      <c r="E614" s="14" t="s">
        <v>27</v>
      </c>
      <c r="F614" s="16">
        <v>1</v>
      </c>
      <c r="G614" s="17">
        <v>0</v>
      </c>
      <c r="H614" s="18">
        <f>F614*G614</f>
        <v>0</v>
      </c>
      <c r="I614"/>
    </row>
    <row r="615" spans="1:9" s="9" customFormat="1" ht="12.75">
      <c r="A615" s="14"/>
      <c r="B615" s="1"/>
      <c r="C615" s="2" t="s">
        <v>699</v>
      </c>
      <c r="D615" s="3"/>
      <c r="E615" s="14"/>
      <c r="F615" s="16"/>
      <c r="G615" s="17"/>
      <c r="H615" s="18"/>
      <c r="I615"/>
    </row>
    <row r="616" spans="1:9" s="9" customFormat="1" ht="12.75">
      <c r="A616" s="14" t="s">
        <v>1213</v>
      </c>
      <c r="B616" s="19" t="s">
        <v>548</v>
      </c>
      <c r="C616" s="20" t="s">
        <v>546</v>
      </c>
      <c r="D616" s="3"/>
      <c r="E616" s="14" t="s">
        <v>27</v>
      </c>
      <c r="F616" s="16">
        <v>2</v>
      </c>
      <c r="G616" s="17">
        <v>0</v>
      </c>
      <c r="H616" s="18">
        <f>F616*G616</f>
        <v>0</v>
      </c>
      <c r="I616"/>
    </row>
    <row r="617" spans="1:9" s="9" customFormat="1" ht="12.75">
      <c r="A617" s="14"/>
      <c r="B617" s="1"/>
      <c r="C617" s="2" t="s">
        <v>719</v>
      </c>
      <c r="D617" s="3"/>
      <c r="E617" s="14"/>
      <c r="F617" s="16"/>
      <c r="G617" s="17"/>
      <c r="H617" s="18"/>
      <c r="I617"/>
    </row>
    <row r="618" spans="1:9" s="9" customFormat="1" ht="12.75">
      <c r="A618" s="14" t="s">
        <v>1214</v>
      </c>
      <c r="B618" s="19" t="s">
        <v>549</v>
      </c>
      <c r="C618" s="20" t="s">
        <v>547</v>
      </c>
      <c r="D618" s="3"/>
      <c r="E618" s="14" t="s">
        <v>27</v>
      </c>
      <c r="F618" s="16">
        <v>1</v>
      </c>
      <c r="G618" s="17">
        <v>0</v>
      </c>
      <c r="H618" s="18">
        <f>F618*G618</f>
        <v>0</v>
      </c>
      <c r="I618"/>
    </row>
    <row r="619" spans="1:9" s="9" customFormat="1" ht="12.75">
      <c r="A619" s="14"/>
      <c r="B619" s="1"/>
      <c r="C619" s="2" t="s">
        <v>720</v>
      </c>
      <c r="D619" s="3"/>
      <c r="E619" s="14"/>
      <c r="F619" s="16"/>
      <c r="G619" s="17"/>
      <c r="H619" s="18"/>
      <c r="I619"/>
    </row>
    <row r="620" spans="1:9" s="9" customFormat="1" ht="12.75">
      <c r="A620" s="14" t="s">
        <v>1215</v>
      </c>
      <c r="B620" s="19" t="s">
        <v>550</v>
      </c>
      <c r="C620" s="20" t="s">
        <v>418</v>
      </c>
      <c r="D620" s="3"/>
      <c r="E620" s="14" t="s">
        <v>27</v>
      </c>
      <c r="F620" s="16">
        <v>1</v>
      </c>
      <c r="G620" s="17">
        <v>0</v>
      </c>
      <c r="H620" s="18">
        <f>F620*G620</f>
        <v>0</v>
      </c>
      <c r="I620"/>
    </row>
    <row r="621" spans="1:9" s="9" customFormat="1" ht="12.75">
      <c r="A621" s="14"/>
      <c r="B621" s="1"/>
      <c r="C621" s="2" t="s">
        <v>721</v>
      </c>
      <c r="D621" s="3"/>
      <c r="E621" s="14"/>
      <c r="F621" s="16"/>
      <c r="G621" s="17"/>
      <c r="H621" s="18"/>
      <c r="I621"/>
    </row>
    <row r="622" spans="1:9" s="9" customFormat="1" ht="12.75">
      <c r="A622" s="14" t="s">
        <v>1216</v>
      </c>
      <c r="B622" s="19" t="s">
        <v>552</v>
      </c>
      <c r="C622" s="20" t="s">
        <v>551</v>
      </c>
      <c r="D622" s="3"/>
      <c r="E622" s="14" t="s">
        <v>27</v>
      </c>
      <c r="F622" s="16">
        <v>1</v>
      </c>
      <c r="G622" s="17">
        <v>0</v>
      </c>
      <c r="H622" s="18">
        <f>F622*G622</f>
        <v>0</v>
      </c>
      <c r="I622"/>
    </row>
    <row r="623" spans="1:9" s="9" customFormat="1" ht="12.75">
      <c r="A623" s="14"/>
      <c r="B623" s="1"/>
      <c r="C623" s="2" t="s">
        <v>722</v>
      </c>
      <c r="D623" s="3"/>
      <c r="E623" s="14"/>
      <c r="F623" s="16"/>
      <c r="G623" s="17"/>
      <c r="H623" s="18"/>
      <c r="I623"/>
    </row>
    <row r="624" spans="1:9" s="9" customFormat="1" ht="12.75">
      <c r="A624" s="14" t="s">
        <v>1217</v>
      </c>
      <c r="B624" s="19" t="s">
        <v>554</v>
      </c>
      <c r="C624" s="20" t="s">
        <v>553</v>
      </c>
      <c r="D624" s="3"/>
      <c r="E624" s="14" t="s">
        <v>27</v>
      </c>
      <c r="F624" s="16">
        <v>1</v>
      </c>
      <c r="G624" s="17">
        <v>0</v>
      </c>
      <c r="H624" s="18">
        <f>F624*G624</f>
        <v>0</v>
      </c>
      <c r="I624"/>
    </row>
    <row r="625" spans="1:9" s="9" customFormat="1" ht="12.75">
      <c r="A625" s="14"/>
      <c r="B625" s="1"/>
      <c r="C625" s="2" t="s">
        <v>723</v>
      </c>
      <c r="D625" s="3"/>
      <c r="E625" s="14"/>
      <c r="F625" s="16"/>
      <c r="G625" s="17"/>
      <c r="H625" s="18"/>
      <c r="I625"/>
    </row>
    <row r="626" spans="1:9" s="9" customFormat="1" ht="12.75">
      <c r="A626" s="14" t="s">
        <v>1218</v>
      </c>
      <c r="B626" s="19" t="s">
        <v>556</v>
      </c>
      <c r="C626" s="20" t="s">
        <v>555</v>
      </c>
      <c r="D626" s="3"/>
      <c r="E626" s="14" t="s">
        <v>27</v>
      </c>
      <c r="F626" s="16">
        <v>1</v>
      </c>
      <c r="G626" s="17">
        <v>0</v>
      </c>
      <c r="H626" s="18">
        <f>F626*G626</f>
        <v>0</v>
      </c>
      <c r="I626"/>
    </row>
    <row r="627" spans="1:9" s="9" customFormat="1" ht="12.75">
      <c r="A627" s="14"/>
      <c r="B627" s="1"/>
      <c r="C627" s="2" t="s">
        <v>724</v>
      </c>
      <c r="D627" s="3"/>
      <c r="E627" s="14"/>
      <c r="F627" s="16"/>
      <c r="G627" s="17"/>
      <c r="H627" s="18"/>
      <c r="I627"/>
    </row>
    <row r="628" spans="1:9" s="9" customFormat="1" ht="12.75">
      <c r="A628" s="14" t="s">
        <v>1219</v>
      </c>
      <c r="B628" s="19" t="s">
        <v>557</v>
      </c>
      <c r="C628" s="20" t="s">
        <v>558</v>
      </c>
      <c r="D628" s="3"/>
      <c r="E628" s="14" t="s">
        <v>27</v>
      </c>
      <c r="F628" s="16">
        <v>2</v>
      </c>
      <c r="G628" s="17">
        <v>0</v>
      </c>
      <c r="H628" s="18">
        <f>F628*G628</f>
        <v>0</v>
      </c>
      <c r="I628"/>
    </row>
    <row r="629" spans="1:9" s="9" customFormat="1" ht="12.75">
      <c r="A629" s="14"/>
      <c r="B629" s="1"/>
      <c r="C629" s="2" t="s">
        <v>725</v>
      </c>
      <c r="D629" s="3"/>
      <c r="E629" s="14"/>
      <c r="F629" s="16"/>
      <c r="G629" s="17"/>
      <c r="H629" s="18"/>
      <c r="I629"/>
    </row>
    <row r="630" spans="1:9" s="9" customFormat="1" ht="12.75">
      <c r="A630" s="14" t="s">
        <v>1220</v>
      </c>
      <c r="B630" s="19" t="s">
        <v>560</v>
      </c>
      <c r="C630" s="20" t="s">
        <v>559</v>
      </c>
      <c r="D630" s="3"/>
      <c r="E630" s="14" t="s">
        <v>27</v>
      </c>
      <c r="F630" s="16">
        <v>1</v>
      </c>
      <c r="G630" s="17">
        <v>0</v>
      </c>
      <c r="H630" s="18">
        <f>F630*G630</f>
        <v>0</v>
      </c>
      <c r="I630"/>
    </row>
    <row r="631" spans="1:9" s="9" customFormat="1" ht="12.75">
      <c r="A631" s="14"/>
      <c r="B631" s="1"/>
      <c r="C631" s="2" t="s">
        <v>726</v>
      </c>
      <c r="D631" s="3"/>
      <c r="E631" s="14"/>
      <c r="F631" s="16"/>
      <c r="G631" s="17"/>
      <c r="H631" s="18"/>
      <c r="I631"/>
    </row>
    <row r="632" spans="1:9" s="9" customFormat="1" ht="12.75">
      <c r="A632" s="14" t="s">
        <v>1221</v>
      </c>
      <c r="B632" s="19" t="s">
        <v>562</v>
      </c>
      <c r="C632" s="20" t="s">
        <v>561</v>
      </c>
      <c r="D632" s="3"/>
      <c r="E632" s="14" t="s">
        <v>27</v>
      </c>
      <c r="F632" s="16">
        <v>2</v>
      </c>
      <c r="G632" s="17">
        <v>0</v>
      </c>
      <c r="H632" s="18">
        <f>F632*G632</f>
        <v>0</v>
      </c>
      <c r="I632"/>
    </row>
    <row r="633" spans="1:9" s="9" customFormat="1" ht="12.75">
      <c r="A633" s="14"/>
      <c r="B633" s="1"/>
      <c r="C633" s="2" t="s">
        <v>727</v>
      </c>
      <c r="D633" s="3"/>
      <c r="E633" s="14"/>
      <c r="F633" s="16"/>
      <c r="G633" s="17"/>
      <c r="H633" s="18"/>
      <c r="I633"/>
    </row>
    <row r="634" spans="1:9" s="9" customFormat="1" ht="12.75">
      <c r="A634" s="14" t="s">
        <v>1222</v>
      </c>
      <c r="B634" s="19" t="s">
        <v>563</v>
      </c>
      <c r="C634" s="20" t="s">
        <v>564</v>
      </c>
      <c r="D634" s="3"/>
      <c r="E634" s="14" t="s">
        <v>27</v>
      </c>
      <c r="F634" s="16">
        <v>2</v>
      </c>
      <c r="G634" s="17">
        <v>0</v>
      </c>
      <c r="H634" s="18">
        <f>F634*G634</f>
        <v>0</v>
      </c>
      <c r="I634"/>
    </row>
    <row r="635" spans="1:9" s="9" customFormat="1" ht="12.75">
      <c r="A635" s="14"/>
      <c r="B635" s="1"/>
      <c r="C635" s="2" t="s">
        <v>728</v>
      </c>
      <c r="D635" s="3"/>
      <c r="E635" s="14"/>
      <c r="F635" s="16"/>
      <c r="G635" s="17"/>
      <c r="H635" s="18"/>
      <c r="I635"/>
    </row>
    <row r="636" spans="1:9" s="9" customFormat="1" ht="12.75">
      <c r="A636" s="14" t="s">
        <v>1223</v>
      </c>
      <c r="B636" s="19" t="s">
        <v>565</v>
      </c>
      <c r="C636" s="20" t="s">
        <v>567</v>
      </c>
      <c r="D636" s="3"/>
      <c r="E636" s="14" t="s">
        <v>27</v>
      </c>
      <c r="F636" s="16">
        <v>2</v>
      </c>
      <c r="G636" s="17">
        <v>0</v>
      </c>
      <c r="H636" s="18">
        <f>F636*G636</f>
        <v>0</v>
      </c>
      <c r="I636"/>
    </row>
    <row r="637" spans="1:9" s="9" customFormat="1" ht="12.75">
      <c r="A637" s="14"/>
      <c r="B637" s="1"/>
      <c r="C637" s="2" t="s">
        <v>729</v>
      </c>
      <c r="D637" s="3"/>
      <c r="E637" s="14"/>
      <c r="F637" s="16"/>
      <c r="G637" s="17"/>
      <c r="H637" s="18"/>
      <c r="I637"/>
    </row>
    <row r="638" spans="1:9" s="9" customFormat="1" ht="12.75">
      <c r="A638" s="14" t="s">
        <v>1224</v>
      </c>
      <c r="B638" s="19" t="s">
        <v>566</v>
      </c>
      <c r="C638" s="20" t="s">
        <v>568</v>
      </c>
      <c r="D638" s="3"/>
      <c r="E638" s="14" t="s">
        <v>27</v>
      </c>
      <c r="F638" s="16">
        <v>1</v>
      </c>
      <c r="G638" s="17">
        <v>0</v>
      </c>
      <c r="H638" s="18">
        <f>F638*G638</f>
        <v>0</v>
      </c>
      <c r="I638"/>
    </row>
    <row r="639" spans="1:9" s="9" customFormat="1" ht="12.75">
      <c r="A639" s="14"/>
      <c r="B639" s="1"/>
      <c r="C639" s="2" t="s">
        <v>730</v>
      </c>
      <c r="D639" s="3"/>
      <c r="E639" s="14"/>
      <c r="F639" s="16"/>
      <c r="G639" s="17"/>
      <c r="H639" s="18"/>
      <c r="I639"/>
    </row>
    <row r="640" spans="1:9" s="9" customFormat="1" ht="12.75">
      <c r="A640" s="14" t="s">
        <v>1225</v>
      </c>
      <c r="B640" s="19" t="s">
        <v>570</v>
      </c>
      <c r="C640" s="20" t="s">
        <v>569</v>
      </c>
      <c r="D640" s="3"/>
      <c r="E640" s="14" t="s">
        <v>27</v>
      </c>
      <c r="F640" s="16">
        <v>1</v>
      </c>
      <c r="G640" s="17">
        <v>0</v>
      </c>
      <c r="H640" s="18">
        <f>F640*G640</f>
        <v>0</v>
      </c>
      <c r="I640"/>
    </row>
    <row r="641" spans="1:9" s="9" customFormat="1" ht="12.75">
      <c r="A641" s="14"/>
      <c r="B641" s="19"/>
      <c r="C641" s="20" t="s">
        <v>983</v>
      </c>
      <c r="D641" s="3"/>
      <c r="E641" s="14"/>
      <c r="F641" s="16"/>
      <c r="G641" s="17"/>
      <c r="H641" s="18"/>
      <c r="I641"/>
    </row>
    <row r="642" spans="1:9" s="9" customFormat="1" ht="12.75">
      <c r="A642" s="14"/>
      <c r="B642" s="1"/>
      <c r="C642" s="2" t="s">
        <v>713</v>
      </c>
      <c r="D642" s="3"/>
      <c r="E642" s="14"/>
      <c r="F642" s="16"/>
      <c r="G642" s="17"/>
      <c r="H642" s="18"/>
      <c r="I642"/>
    </row>
    <row r="643" spans="1:9" s="9" customFormat="1" ht="12.75">
      <c r="A643" s="14" t="s">
        <v>1226</v>
      </c>
      <c r="B643" s="19" t="s">
        <v>571</v>
      </c>
      <c r="C643" s="20" t="s">
        <v>572</v>
      </c>
      <c r="D643" s="3"/>
      <c r="E643" s="14" t="s">
        <v>27</v>
      </c>
      <c r="F643" s="16">
        <v>1</v>
      </c>
      <c r="G643" s="17">
        <v>0</v>
      </c>
      <c r="H643" s="18">
        <f>F643*G643</f>
        <v>0</v>
      </c>
      <c r="I643"/>
    </row>
    <row r="644" spans="1:9" s="9" customFormat="1" ht="12.75">
      <c r="A644" s="14"/>
      <c r="B644" s="19"/>
      <c r="C644" s="20" t="s">
        <v>983</v>
      </c>
      <c r="D644" s="3"/>
      <c r="E644" s="14"/>
      <c r="F644" s="16"/>
      <c r="G644" s="17"/>
      <c r="H644" s="18"/>
      <c r="I644"/>
    </row>
    <row r="645" spans="1:9" s="9" customFormat="1" ht="12.75">
      <c r="A645" s="14"/>
      <c r="B645" s="1"/>
      <c r="C645" s="2" t="s">
        <v>714</v>
      </c>
      <c r="D645" s="3"/>
      <c r="E645" s="14"/>
      <c r="F645" s="16"/>
      <c r="G645" s="17"/>
      <c r="H645" s="18"/>
      <c r="I645"/>
    </row>
    <row r="646" spans="1:9" s="9" customFormat="1" ht="12.75">
      <c r="A646" s="14" t="s">
        <v>1227</v>
      </c>
      <c r="B646" s="19" t="s">
        <v>574</v>
      </c>
      <c r="C646" s="20" t="s">
        <v>573</v>
      </c>
      <c r="D646" s="3"/>
      <c r="E646" s="14" t="s">
        <v>27</v>
      </c>
      <c r="F646" s="16">
        <v>1</v>
      </c>
      <c r="G646" s="17">
        <v>0</v>
      </c>
      <c r="H646" s="18">
        <f>F646*G646</f>
        <v>0</v>
      </c>
      <c r="I646"/>
    </row>
    <row r="647" spans="1:9" s="9" customFormat="1" ht="12.75">
      <c r="A647" s="14"/>
      <c r="B647" s="1"/>
      <c r="C647" s="2" t="s">
        <v>731</v>
      </c>
      <c r="D647" s="3"/>
      <c r="E647" s="14"/>
      <c r="F647" s="16"/>
      <c r="G647" s="17"/>
      <c r="H647" s="18"/>
      <c r="I647"/>
    </row>
    <row r="648" spans="1:9" s="9" customFormat="1" ht="12.75">
      <c r="A648" s="14" t="s">
        <v>1228</v>
      </c>
      <c r="B648" s="19" t="s">
        <v>577</v>
      </c>
      <c r="C648" s="20" t="s">
        <v>575</v>
      </c>
      <c r="D648" s="3"/>
      <c r="E648" s="14" t="s">
        <v>27</v>
      </c>
      <c r="F648" s="16">
        <v>1</v>
      </c>
      <c r="G648" s="17">
        <v>0</v>
      </c>
      <c r="H648" s="18">
        <f>F648*G648</f>
        <v>0</v>
      </c>
      <c r="I648"/>
    </row>
    <row r="649" spans="1:9" s="9" customFormat="1" ht="12.75">
      <c r="A649" s="14"/>
      <c r="B649" s="1"/>
      <c r="C649" s="2" t="s">
        <v>732</v>
      </c>
      <c r="D649" s="3"/>
      <c r="E649" s="14"/>
      <c r="F649" s="16"/>
      <c r="G649" s="17"/>
      <c r="H649" s="18"/>
      <c r="I649"/>
    </row>
    <row r="650" spans="1:9" s="9" customFormat="1" ht="12.75">
      <c r="A650" s="14" t="s">
        <v>1229</v>
      </c>
      <c r="B650" s="19" t="s">
        <v>578</v>
      </c>
      <c r="C650" s="20" t="s">
        <v>576</v>
      </c>
      <c r="D650" s="3"/>
      <c r="E650" s="14" t="s">
        <v>27</v>
      </c>
      <c r="F650" s="16">
        <v>1</v>
      </c>
      <c r="G650" s="17">
        <v>0</v>
      </c>
      <c r="H650" s="18">
        <f>F650*G650</f>
        <v>0</v>
      </c>
      <c r="I650"/>
    </row>
    <row r="651" spans="1:9" s="9" customFormat="1" ht="12.75">
      <c r="A651" s="14"/>
      <c r="B651" s="1"/>
      <c r="C651" s="2" t="s">
        <v>733</v>
      </c>
      <c r="D651" s="3"/>
      <c r="E651" s="14"/>
      <c r="F651" s="16"/>
      <c r="G651" s="17"/>
      <c r="H651" s="18"/>
      <c r="I651"/>
    </row>
    <row r="652" spans="1:9" s="9" customFormat="1" ht="12.75">
      <c r="A652" s="14" t="s">
        <v>1230</v>
      </c>
      <c r="B652" s="19" t="s">
        <v>579</v>
      </c>
      <c r="C652" s="20" t="s">
        <v>580</v>
      </c>
      <c r="D652" s="3"/>
      <c r="E652" s="14" t="s">
        <v>27</v>
      </c>
      <c r="F652" s="16">
        <v>1</v>
      </c>
      <c r="G652" s="17">
        <v>0</v>
      </c>
      <c r="H652" s="18">
        <f>F652*G652</f>
        <v>0</v>
      </c>
      <c r="I652"/>
    </row>
    <row r="653" spans="1:9" s="9" customFormat="1" ht="12.75">
      <c r="A653" s="14"/>
      <c r="B653" s="1"/>
      <c r="C653" s="2" t="s">
        <v>734</v>
      </c>
      <c r="D653" s="3"/>
      <c r="E653" s="14"/>
      <c r="F653" s="16"/>
      <c r="G653" s="17"/>
      <c r="H653" s="18"/>
      <c r="I653"/>
    </row>
    <row r="654" spans="1:9" s="9" customFormat="1" ht="12.75">
      <c r="A654" s="14" t="s">
        <v>1231</v>
      </c>
      <c r="B654" s="19" t="s">
        <v>581</v>
      </c>
      <c r="C654" s="20" t="s">
        <v>583</v>
      </c>
      <c r="D654" s="3"/>
      <c r="E654" s="14" t="s">
        <v>27</v>
      </c>
      <c r="F654" s="16">
        <v>1</v>
      </c>
      <c r="G654" s="17">
        <v>0</v>
      </c>
      <c r="H654" s="18">
        <f>F654*G654</f>
        <v>0</v>
      </c>
      <c r="I654"/>
    </row>
    <row r="655" spans="1:9" s="9" customFormat="1" ht="12.75">
      <c r="A655" s="14"/>
      <c r="B655" s="1"/>
      <c r="C655" s="2" t="s">
        <v>734</v>
      </c>
      <c r="D655" s="3"/>
      <c r="E655" s="14"/>
      <c r="F655" s="16"/>
      <c r="G655" s="17"/>
      <c r="H655" s="18"/>
      <c r="I655"/>
    </row>
    <row r="656" spans="1:9" s="9" customFormat="1" ht="12.75">
      <c r="A656" s="14" t="s">
        <v>1232</v>
      </c>
      <c r="B656" s="19" t="s">
        <v>582</v>
      </c>
      <c r="C656" s="20" t="s">
        <v>584</v>
      </c>
      <c r="D656" s="3"/>
      <c r="E656" s="14" t="s">
        <v>27</v>
      </c>
      <c r="F656" s="16">
        <v>1</v>
      </c>
      <c r="G656" s="17">
        <v>0</v>
      </c>
      <c r="H656" s="18">
        <f>F656*G656</f>
        <v>0</v>
      </c>
      <c r="I656"/>
    </row>
    <row r="657" spans="1:9" s="9" customFormat="1" ht="12.75">
      <c r="A657" s="14"/>
      <c r="B657" s="1"/>
      <c r="C657" s="2" t="s">
        <v>734</v>
      </c>
      <c r="D657" s="3"/>
      <c r="E657" s="14"/>
      <c r="F657" s="16"/>
      <c r="G657" s="17"/>
      <c r="H657" s="18"/>
      <c r="I657"/>
    </row>
    <row r="658" spans="1:9" s="9" customFormat="1" ht="12.75">
      <c r="A658" s="14" t="s">
        <v>1233</v>
      </c>
      <c r="B658" s="19" t="s">
        <v>586</v>
      </c>
      <c r="C658" s="20" t="s">
        <v>585</v>
      </c>
      <c r="D658" s="3"/>
      <c r="E658" s="14" t="s">
        <v>27</v>
      </c>
      <c r="F658" s="16">
        <v>1</v>
      </c>
      <c r="G658" s="17">
        <v>0</v>
      </c>
      <c r="H658" s="18">
        <f>F658*G658</f>
        <v>0</v>
      </c>
      <c r="I658"/>
    </row>
    <row r="659" spans="1:9" s="9" customFormat="1" ht="12.75">
      <c r="A659" s="14"/>
      <c r="B659" s="1"/>
      <c r="C659" s="2" t="s">
        <v>734</v>
      </c>
      <c r="D659" s="3"/>
      <c r="E659" s="14"/>
      <c r="F659" s="16"/>
      <c r="G659" s="17"/>
      <c r="H659" s="18"/>
      <c r="I659"/>
    </row>
    <row r="660" spans="1:9" s="9" customFormat="1" ht="12.75">
      <c r="A660" s="14" t="s">
        <v>1234</v>
      </c>
      <c r="B660" s="19" t="s">
        <v>789</v>
      </c>
      <c r="C660" s="20" t="s">
        <v>827</v>
      </c>
      <c r="D660" s="3"/>
      <c r="E660" s="14" t="s">
        <v>27</v>
      </c>
      <c r="F660" s="16">
        <v>1</v>
      </c>
      <c r="G660" s="17">
        <v>0</v>
      </c>
      <c r="H660" s="18">
        <f>F660*G660</f>
        <v>0</v>
      </c>
      <c r="I660"/>
    </row>
    <row r="661" spans="1:9" s="9" customFormat="1" ht="12.75">
      <c r="A661" s="14"/>
      <c r="B661" s="1"/>
      <c r="C661" s="2" t="s">
        <v>790</v>
      </c>
      <c r="D661" s="3"/>
      <c r="E661" s="14"/>
      <c r="F661" s="16"/>
      <c r="G661" s="17"/>
      <c r="H661" s="18"/>
      <c r="I661"/>
    </row>
    <row r="662" spans="1:9" s="9" customFormat="1" ht="12.75">
      <c r="A662" s="14"/>
      <c r="B662" s="1"/>
      <c r="C662" s="2" t="s">
        <v>791</v>
      </c>
      <c r="D662" s="3"/>
      <c r="E662" s="14"/>
      <c r="F662" s="16"/>
      <c r="G662" s="17"/>
      <c r="H662" s="18"/>
      <c r="I662"/>
    </row>
    <row r="663" spans="1:9" s="9" customFormat="1" ht="12.75">
      <c r="A663" s="14"/>
      <c r="B663" s="1"/>
      <c r="C663" s="2" t="s">
        <v>792</v>
      </c>
      <c r="D663" s="3"/>
      <c r="E663" s="14"/>
      <c r="F663" s="16"/>
      <c r="G663" s="17"/>
      <c r="H663" s="18"/>
      <c r="I663"/>
    </row>
    <row r="664" spans="1:9" s="9" customFormat="1" ht="12.75">
      <c r="A664" s="14"/>
      <c r="B664" s="1"/>
      <c r="C664" s="2" t="s">
        <v>793</v>
      </c>
      <c r="D664" s="3"/>
      <c r="E664" s="14"/>
      <c r="F664" s="16"/>
      <c r="G664" s="17"/>
      <c r="H664" s="18"/>
      <c r="I664"/>
    </row>
    <row r="665" spans="1:9" s="9" customFormat="1" ht="12.75">
      <c r="A665" s="14"/>
      <c r="B665" s="1"/>
      <c r="C665" s="2" t="s">
        <v>794</v>
      </c>
      <c r="D665" s="3"/>
      <c r="E665" s="14"/>
      <c r="F665" s="16"/>
      <c r="G665" s="17"/>
      <c r="H665" s="18"/>
      <c r="I665"/>
    </row>
    <row r="666" spans="1:9" s="9" customFormat="1" ht="12.75">
      <c r="A666" s="14"/>
      <c r="B666" s="1"/>
      <c r="C666" s="2" t="s">
        <v>795</v>
      </c>
      <c r="D666" s="3"/>
      <c r="E666" s="14"/>
      <c r="F666" s="16"/>
      <c r="G666" s="17"/>
      <c r="H666" s="18"/>
      <c r="I666"/>
    </row>
    <row r="667" spans="1:9" s="9" customFormat="1" ht="12.75">
      <c r="A667" s="14"/>
      <c r="B667" s="1"/>
      <c r="C667" s="2" t="s">
        <v>796</v>
      </c>
      <c r="D667" s="3"/>
      <c r="E667" s="14"/>
      <c r="F667" s="16"/>
      <c r="G667" s="17"/>
      <c r="H667" s="18"/>
      <c r="I667"/>
    </row>
    <row r="668" spans="1:9" s="9" customFormat="1" ht="12.75">
      <c r="A668" s="14"/>
      <c r="B668" s="1"/>
      <c r="C668" s="2" t="s">
        <v>797</v>
      </c>
      <c r="D668" s="3"/>
      <c r="E668" s="14"/>
      <c r="F668" s="16"/>
      <c r="G668" s="17"/>
      <c r="H668" s="18"/>
      <c r="I668"/>
    </row>
    <row r="669" spans="1:9" s="9" customFormat="1" ht="12.75">
      <c r="A669" s="14"/>
      <c r="B669" s="1"/>
      <c r="C669" s="2" t="s">
        <v>798</v>
      </c>
      <c r="D669" s="3"/>
      <c r="E669" s="14"/>
      <c r="F669" s="16"/>
      <c r="G669" s="17"/>
      <c r="H669" s="18"/>
      <c r="I669"/>
    </row>
    <row r="670" spans="1:9" s="9" customFormat="1" ht="12.75">
      <c r="A670" s="14"/>
      <c r="B670" s="1"/>
      <c r="C670" s="2" t="s">
        <v>799</v>
      </c>
      <c r="D670" s="3"/>
      <c r="E670" s="14"/>
      <c r="F670" s="16"/>
      <c r="G670" s="17"/>
      <c r="H670" s="18"/>
      <c r="I670"/>
    </row>
    <row r="671" spans="1:9" s="9" customFormat="1" ht="12.75">
      <c r="A671" s="14"/>
      <c r="B671" s="1"/>
      <c r="C671" s="2" t="s">
        <v>800</v>
      </c>
      <c r="D671" s="3"/>
      <c r="E671" s="14"/>
      <c r="F671" s="16"/>
      <c r="G671" s="17"/>
      <c r="H671" s="18"/>
      <c r="I671"/>
    </row>
    <row r="672" spans="1:9" s="9" customFormat="1" ht="12.75">
      <c r="A672" s="14"/>
      <c r="B672" s="1"/>
      <c r="C672" s="2" t="s">
        <v>801</v>
      </c>
      <c r="D672" s="3"/>
      <c r="E672" s="14"/>
      <c r="F672" s="16"/>
      <c r="G672" s="17"/>
      <c r="H672" s="18"/>
      <c r="I672"/>
    </row>
    <row r="673" spans="1:9" s="9" customFormat="1" ht="12.75">
      <c r="A673" s="14"/>
      <c r="B673" s="1"/>
      <c r="C673" s="2" t="s">
        <v>802</v>
      </c>
      <c r="D673" s="3"/>
      <c r="E673" s="14"/>
      <c r="F673" s="16"/>
      <c r="G673" s="17"/>
      <c r="H673" s="18"/>
      <c r="I673"/>
    </row>
    <row r="674" spans="1:9" s="9" customFormat="1" ht="12.75">
      <c r="A674" s="14"/>
      <c r="B674" s="1"/>
      <c r="C674" s="2" t="s">
        <v>803</v>
      </c>
      <c r="D674" s="3"/>
      <c r="E674" s="14"/>
      <c r="F674" s="16"/>
      <c r="G674" s="17"/>
      <c r="H674" s="18"/>
      <c r="I674"/>
    </row>
    <row r="675" spans="1:9" s="9" customFormat="1" ht="12.75">
      <c r="A675" s="14"/>
      <c r="B675" s="1"/>
      <c r="C675" s="2" t="s">
        <v>804</v>
      </c>
      <c r="D675" s="3"/>
      <c r="E675" s="14"/>
      <c r="F675" s="16"/>
      <c r="G675" s="17"/>
      <c r="H675" s="18"/>
      <c r="I675"/>
    </row>
    <row r="676" spans="1:9" s="9" customFormat="1" ht="12.75">
      <c r="A676" s="14"/>
      <c r="B676" s="1"/>
      <c r="C676" s="2" t="s">
        <v>805</v>
      </c>
      <c r="D676" s="3"/>
      <c r="E676" s="14"/>
      <c r="F676" s="16"/>
      <c r="G676" s="17"/>
      <c r="H676" s="18"/>
      <c r="I676"/>
    </row>
    <row r="677" spans="1:9" s="9" customFormat="1" ht="12.75">
      <c r="A677" s="14"/>
      <c r="B677" s="1"/>
      <c r="C677" s="2" t="s">
        <v>806</v>
      </c>
      <c r="D677" s="3"/>
      <c r="E677" s="14"/>
      <c r="F677" s="16"/>
      <c r="G677" s="17"/>
      <c r="H677" s="18"/>
      <c r="I677"/>
    </row>
    <row r="678" spans="1:9" s="9" customFormat="1" ht="12.75">
      <c r="A678" s="14"/>
      <c r="B678" s="1"/>
      <c r="C678" s="2" t="s">
        <v>807</v>
      </c>
      <c r="D678" s="3"/>
      <c r="E678" s="14"/>
      <c r="F678" s="16"/>
      <c r="G678" s="17"/>
      <c r="H678" s="18"/>
      <c r="I678"/>
    </row>
    <row r="679" spans="1:9" s="9" customFormat="1" ht="12.75">
      <c r="A679" s="14" t="s">
        <v>1235</v>
      </c>
      <c r="B679" s="19" t="s">
        <v>839</v>
      </c>
      <c r="C679" s="20" t="s">
        <v>841</v>
      </c>
      <c r="D679" s="3"/>
      <c r="E679" s="14" t="s">
        <v>27</v>
      </c>
      <c r="F679" s="16">
        <v>4</v>
      </c>
      <c r="G679" s="17">
        <v>0</v>
      </c>
      <c r="H679" s="18">
        <f>F679*G679</f>
        <v>0</v>
      </c>
      <c r="I679"/>
    </row>
    <row r="680" spans="1:9" s="9" customFormat="1" ht="12.75">
      <c r="A680" s="14"/>
      <c r="B680" s="1"/>
      <c r="C680" s="2" t="s">
        <v>840</v>
      </c>
      <c r="D680" s="3"/>
      <c r="E680" s="14"/>
      <c r="F680" s="16"/>
      <c r="G680" s="17"/>
      <c r="H680" s="18"/>
      <c r="I680"/>
    </row>
    <row r="681" ht="12.75">
      <c r="H681" s="18" t="s">
        <v>18</v>
      </c>
    </row>
    <row r="682" spans="1:8" ht="12.75">
      <c r="A682" s="14" t="s">
        <v>1236</v>
      </c>
      <c r="B682" s="1" t="s">
        <v>19</v>
      </c>
      <c r="C682" s="2" t="s">
        <v>1237</v>
      </c>
      <c r="H682" s="18">
        <f>SUM(H582:H680)</f>
        <v>0</v>
      </c>
    </row>
  </sheetData>
  <sheetProtection/>
  <printOptions/>
  <pageMargins left="0.3937007874015748" right="0" top="0.7874015748031497" bottom="0.7874015748031497" header="0.5118110236220472" footer="0.5118110236220472"/>
  <pageSetup fitToHeight="0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Miroslav Pantůček</cp:lastModifiedBy>
  <cp:lastPrinted>2023-12-28T09:32:42Z</cp:lastPrinted>
  <dcterms:created xsi:type="dcterms:W3CDTF">2004-10-26T09:48:39Z</dcterms:created>
  <dcterms:modified xsi:type="dcterms:W3CDTF">2023-12-28T09:33:20Z</dcterms:modified>
  <cp:category/>
  <cp:version/>
  <cp:contentType/>
  <cp:contentStatus/>
  <cp:revision>1</cp:revision>
</cp:coreProperties>
</file>