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3\33_2023 Nákup materiálu_pryžové profily a těsnění - Lucka\Josephine\těsnění pryžové\"/>
    </mc:Choice>
  </mc:AlternateContent>
  <xr:revisionPtr revIDLastSave="0" documentId="8_{81E58AFC-1FA6-4D98-968D-3683729EFA6B}" xr6:coauthVersionLast="47" xr6:coauthVersionMax="47" xr10:uidLastSave="{00000000-0000-0000-0000-000000000000}"/>
  <bookViews>
    <workbookView xWindow="-120" yWindow="-120" windowWidth="29040" windowHeight="15840" xr2:uid="{27BA4539-936F-44FD-B392-9B5B8BA3082C}"/>
  </bookViews>
  <sheets>
    <sheet name="Olověné" sheetId="2" r:id="rId1"/>
    <sheet name="List1" sheetId="1" r:id="rId2"/>
  </sheets>
  <definedNames>
    <definedName name="_xlnm._FilterDatabase" localSheetId="0" hidden="1">Olověné!$A$1:$F$22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J25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" i="2"/>
  <c r="F24" i="2" l="1"/>
</calcChain>
</file>

<file path=xl/sharedStrings.xml><?xml version="1.0" encoding="utf-8"?>
<sst xmlns="http://schemas.openxmlformats.org/spreadsheetml/2006/main" count="115" uniqueCount="55">
  <si>
    <t>Označení materiálu</t>
  </si>
  <si>
    <t>Dokumentace</t>
  </si>
  <si>
    <t>KSM</t>
  </si>
  <si>
    <t>Cena za 1 kus v Kč bez DPH</t>
  </si>
  <si>
    <t>Cena za předpokládané množství v Kč bez DPH</t>
  </si>
  <si>
    <t>Termín plnění v kalendářních dnech</t>
  </si>
  <si>
    <t>Cena celkem za předpokládané množství (slouží pouze pro účely hodnocení)</t>
  </si>
  <si>
    <t>Účastník podá nabídku na jednu, více nebo všechny položky</t>
  </si>
  <si>
    <t>Těsnění pryžové 06716-068</t>
  </si>
  <si>
    <t>Těsnění pryžové 06716-102</t>
  </si>
  <si>
    <t>Těsnění pryžové 06716-105</t>
  </si>
  <si>
    <t>Těsnění pryžové 06716-106</t>
  </si>
  <si>
    <t>Těsnění pryžové 06716-114</t>
  </si>
  <si>
    <t>Těsnění pryžové 06716-121</t>
  </si>
  <si>
    <t>Těsnění pryžové 06716-134</t>
  </si>
  <si>
    <t>Těsnění pryžové 06716-142</t>
  </si>
  <si>
    <t>Těsnění pryžové 06750-103</t>
  </si>
  <si>
    <t>Těsnění pryžové 06750-104</t>
  </si>
  <si>
    <t>Těsnění pryžové 24x20 06750-109</t>
  </si>
  <si>
    <t>Těsnění pryžové 06750-132</t>
  </si>
  <si>
    <t>Těsnění pryžové 06750-138</t>
  </si>
  <si>
    <t>Těsnění pryžové nosník P 2-788-0-1-15</t>
  </si>
  <si>
    <t>Těsnění pryžové nosník L 2-788-0-1-16</t>
  </si>
  <si>
    <t>Těsnění pryžové dvojskla 850x645mm</t>
  </si>
  <si>
    <t>Těsnění pryžové 1.002:23.11.00.0:05(4)1</t>
  </si>
  <si>
    <t>Těsnění pryžové 1.001:23.12.00.0:17/4</t>
  </si>
  <si>
    <t>Těsnění pryžové TKP 217 090 123-401</t>
  </si>
  <si>
    <t>Profil pryžový 21156 těsnění krytu WC</t>
  </si>
  <si>
    <t>Profil pryžový 1514 těsnění vaničky WC</t>
  </si>
  <si>
    <t>06716-068</t>
  </si>
  <si>
    <t>06716-102</t>
  </si>
  <si>
    <t>06716-105</t>
  </si>
  <si>
    <t>06716-106</t>
  </si>
  <si>
    <t>06716-114</t>
  </si>
  <si>
    <t>06716-121</t>
  </si>
  <si>
    <t>06716-134</t>
  </si>
  <si>
    <t>06716-142</t>
  </si>
  <si>
    <t>06750-103</t>
  </si>
  <si>
    <t>06750-104</t>
  </si>
  <si>
    <t>06750-109</t>
  </si>
  <si>
    <t>06750-132</t>
  </si>
  <si>
    <t>06750-138</t>
  </si>
  <si>
    <t>2-788-0-1-15</t>
  </si>
  <si>
    <t>2-788-0-1-16</t>
  </si>
  <si>
    <t>712732353945</t>
  </si>
  <si>
    <t>1.002:23.11.00.0:05(4)</t>
  </si>
  <si>
    <t>1.001:23.12.00.0:17/4</t>
  </si>
  <si>
    <t>217 090 123-401</t>
  </si>
  <si>
    <t>21156</t>
  </si>
  <si>
    <t>1514</t>
  </si>
  <si>
    <t>Předpokládané množství</t>
  </si>
  <si>
    <t>Měrná jednotka</t>
  </si>
  <si>
    <t>KS</t>
  </si>
  <si>
    <t>M</t>
  </si>
  <si>
    <t>[doplní dodavatel]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</si>
</sst>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44" fontId="2" fillId="3" borderId="1" xfId="1" applyFont="1" applyFill="1" applyBorder="1" applyAlignment="1">
      <alignment wrapText="1"/>
    </xf>
    <xf numFmtId="44" fontId="2" fillId="0" borderId="1" xfId="1" applyFont="1" applyBorder="1" applyAlignment="1">
      <alignment wrapText="1"/>
    </xf>
    <xf numFmtId="44" fontId="2" fillId="0" borderId="0" xfId="1" applyFont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4" fillId="4" borderId="0" xfId="0" applyFont="1" applyFill="1" applyAlignment="1">
      <alignment horizontal="left" wrapText="1"/>
    </xf>
    <xf numFmtId="0" fontId="3" fillId="2" borderId="1" xfId="0" applyFont="1" applyFill="1" applyBorder="1" applyAlignment="1">
      <alignment vertical="top" wrapText="1"/>
    </xf>
  </cellXfs>
  <cellStyles count="2">
    <cellStyle name="Měna" xfId="1" builtinId="4"/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E9AB1-52E2-4B33-A62A-8F7B578B3BCB}">
  <dimension ref="A1:J26"/>
  <sheetViews>
    <sheetView tabSelected="1" zoomScale="80" zoomScaleNormal="80" workbookViewId="0">
      <selection activeCell="C2" sqref="C2:D22"/>
    </sheetView>
  </sheetViews>
  <sheetFormatPr defaultColWidth="8.85546875" defaultRowHeight="15.75" x14ac:dyDescent="0.25"/>
  <cols>
    <col min="1" max="1" width="9.5703125" style="1" customWidth="1"/>
    <col min="2" max="2" width="28.42578125" style="1" customWidth="1"/>
    <col min="3" max="3" width="14.7109375" style="1" customWidth="1"/>
    <col min="4" max="4" width="10.7109375" style="1" customWidth="1"/>
    <col min="5" max="5" width="10.140625" style="1" customWidth="1"/>
    <col min="6" max="6" width="19.42578125" style="1" customWidth="1"/>
    <col min="7" max="7" width="18" style="1" customWidth="1"/>
    <col min="8" max="8" width="20" style="1" customWidth="1"/>
    <col min="9" max="9" width="8.85546875" style="1"/>
    <col min="10" max="10" width="67.42578125" style="1" bestFit="1" customWidth="1"/>
    <col min="11" max="16384" width="8.85546875" style="1"/>
  </cols>
  <sheetData>
    <row r="1" spans="1:8" ht="63" x14ac:dyDescent="0.25">
      <c r="A1" s="12" t="s">
        <v>2</v>
      </c>
      <c r="B1" s="12" t="s">
        <v>0</v>
      </c>
      <c r="C1" s="12" t="s">
        <v>1</v>
      </c>
      <c r="D1" s="12" t="s">
        <v>50</v>
      </c>
      <c r="E1" s="12" t="s">
        <v>51</v>
      </c>
      <c r="F1" s="12" t="s">
        <v>3</v>
      </c>
      <c r="G1" s="12" t="s">
        <v>4</v>
      </c>
      <c r="H1" s="12" t="s">
        <v>5</v>
      </c>
    </row>
    <row r="2" spans="1:8" x14ac:dyDescent="0.25">
      <c r="A2" s="2">
        <v>31015</v>
      </c>
      <c r="B2" s="2" t="s">
        <v>8</v>
      </c>
      <c r="C2" s="10" t="s">
        <v>29</v>
      </c>
      <c r="D2" s="10">
        <v>10</v>
      </c>
      <c r="E2" s="10" t="s">
        <v>52</v>
      </c>
      <c r="F2" s="3" t="s">
        <v>54</v>
      </c>
      <c r="G2" s="4" t="e">
        <f>D2*F2</f>
        <v>#VALUE!</v>
      </c>
      <c r="H2" s="3" t="s">
        <v>54</v>
      </c>
    </row>
    <row r="3" spans="1:8" x14ac:dyDescent="0.25">
      <c r="A3" s="2">
        <v>31026</v>
      </c>
      <c r="B3" s="2" t="s">
        <v>9</v>
      </c>
      <c r="C3" s="10" t="s">
        <v>30</v>
      </c>
      <c r="D3" s="10">
        <v>205</v>
      </c>
      <c r="E3" s="10" t="s">
        <v>52</v>
      </c>
      <c r="F3" s="3" t="s">
        <v>54</v>
      </c>
      <c r="G3" s="4" t="e">
        <f>D3*F3</f>
        <v>#VALUE!</v>
      </c>
      <c r="H3" s="3" t="s">
        <v>54</v>
      </c>
    </row>
    <row r="4" spans="1:8" x14ac:dyDescent="0.25">
      <c r="A4" s="2">
        <v>31037</v>
      </c>
      <c r="B4" s="2" t="s">
        <v>10</v>
      </c>
      <c r="C4" s="10" t="s">
        <v>31</v>
      </c>
      <c r="D4" s="10">
        <v>0</v>
      </c>
      <c r="E4" s="10" t="s">
        <v>52</v>
      </c>
      <c r="F4" s="3" t="s">
        <v>54</v>
      </c>
      <c r="G4" s="4" t="e">
        <f>D4*F4</f>
        <v>#VALUE!</v>
      </c>
      <c r="H4" s="3" t="s">
        <v>54</v>
      </c>
    </row>
    <row r="5" spans="1:8" x14ac:dyDescent="0.25">
      <c r="A5" s="2">
        <v>31048</v>
      </c>
      <c r="B5" s="2" t="s">
        <v>11</v>
      </c>
      <c r="C5" s="10" t="s">
        <v>32</v>
      </c>
      <c r="D5" s="10">
        <v>340</v>
      </c>
      <c r="E5" s="10" t="s">
        <v>52</v>
      </c>
      <c r="F5" s="3" t="s">
        <v>54</v>
      </c>
      <c r="G5" s="4" t="e">
        <f>D5*F5</f>
        <v>#VALUE!</v>
      </c>
      <c r="H5" s="3" t="s">
        <v>54</v>
      </c>
    </row>
    <row r="6" spans="1:8" x14ac:dyDescent="0.25">
      <c r="A6" s="2">
        <v>31059</v>
      </c>
      <c r="B6" s="2" t="s">
        <v>12</v>
      </c>
      <c r="C6" s="10" t="s">
        <v>33</v>
      </c>
      <c r="D6" s="10">
        <v>45</v>
      </c>
      <c r="E6" s="10" t="s">
        <v>52</v>
      </c>
      <c r="F6" s="3" t="s">
        <v>54</v>
      </c>
      <c r="G6" s="4" t="e">
        <f>D6*F6</f>
        <v>#VALUE!</v>
      </c>
      <c r="H6" s="3" t="s">
        <v>54</v>
      </c>
    </row>
    <row r="7" spans="1:8" x14ac:dyDescent="0.25">
      <c r="A7" s="2">
        <v>31061</v>
      </c>
      <c r="B7" s="2" t="s">
        <v>13</v>
      </c>
      <c r="C7" s="10" t="s">
        <v>34</v>
      </c>
      <c r="D7" s="10">
        <v>150</v>
      </c>
      <c r="E7" s="10" t="s">
        <v>52</v>
      </c>
      <c r="F7" s="3" t="s">
        <v>54</v>
      </c>
      <c r="G7" s="4" t="e">
        <f>D7*F7</f>
        <v>#VALUE!</v>
      </c>
      <c r="H7" s="3" t="s">
        <v>54</v>
      </c>
    </row>
    <row r="8" spans="1:8" x14ac:dyDescent="0.25">
      <c r="A8" s="2">
        <v>31072</v>
      </c>
      <c r="B8" s="2" t="s">
        <v>14</v>
      </c>
      <c r="C8" s="10" t="s">
        <v>35</v>
      </c>
      <c r="D8" s="10">
        <v>150</v>
      </c>
      <c r="E8" s="10" t="s">
        <v>52</v>
      </c>
      <c r="F8" s="3" t="s">
        <v>54</v>
      </c>
      <c r="G8" s="4" t="e">
        <f>D8*F8</f>
        <v>#VALUE!</v>
      </c>
      <c r="H8" s="3" t="s">
        <v>54</v>
      </c>
    </row>
    <row r="9" spans="1:8" x14ac:dyDescent="0.25">
      <c r="A9" s="2">
        <v>31083</v>
      </c>
      <c r="B9" s="2" t="s">
        <v>15</v>
      </c>
      <c r="C9" s="10" t="s">
        <v>36</v>
      </c>
      <c r="D9" s="10">
        <v>320</v>
      </c>
      <c r="E9" s="10" t="s">
        <v>52</v>
      </c>
      <c r="F9" s="3" t="s">
        <v>54</v>
      </c>
      <c r="G9" s="4" t="e">
        <f>D9*F9</f>
        <v>#VALUE!</v>
      </c>
      <c r="H9" s="3" t="s">
        <v>54</v>
      </c>
    </row>
    <row r="10" spans="1:8" x14ac:dyDescent="0.25">
      <c r="A10" s="2">
        <v>31105</v>
      </c>
      <c r="B10" s="2" t="s">
        <v>16</v>
      </c>
      <c r="C10" s="10" t="s">
        <v>37</v>
      </c>
      <c r="D10" s="10">
        <v>160</v>
      </c>
      <c r="E10" s="10" t="s">
        <v>52</v>
      </c>
      <c r="F10" s="3" t="s">
        <v>54</v>
      </c>
      <c r="G10" s="4" t="e">
        <f>D10*F10</f>
        <v>#VALUE!</v>
      </c>
      <c r="H10" s="3" t="s">
        <v>54</v>
      </c>
    </row>
    <row r="11" spans="1:8" x14ac:dyDescent="0.25">
      <c r="A11" s="2">
        <v>31116</v>
      </c>
      <c r="B11" s="2" t="s">
        <v>17</v>
      </c>
      <c r="C11" s="10" t="s">
        <v>38</v>
      </c>
      <c r="D11" s="10">
        <v>200</v>
      </c>
      <c r="E11" s="10" t="s">
        <v>52</v>
      </c>
      <c r="F11" s="3" t="s">
        <v>54</v>
      </c>
      <c r="G11" s="4" t="e">
        <f>D11*F11</f>
        <v>#VALUE!</v>
      </c>
      <c r="H11" s="3" t="s">
        <v>54</v>
      </c>
    </row>
    <row r="12" spans="1:8" ht="31.5" x14ac:dyDescent="0.25">
      <c r="A12" s="2">
        <v>31149</v>
      </c>
      <c r="B12" s="2" t="s">
        <v>18</v>
      </c>
      <c r="C12" s="10" t="s">
        <v>39</v>
      </c>
      <c r="D12" s="10">
        <v>36</v>
      </c>
      <c r="E12" s="10" t="s">
        <v>52</v>
      </c>
      <c r="F12" s="3" t="s">
        <v>54</v>
      </c>
      <c r="G12" s="4" t="e">
        <f>D12*F12</f>
        <v>#VALUE!</v>
      </c>
      <c r="H12" s="3" t="s">
        <v>54</v>
      </c>
    </row>
    <row r="13" spans="1:8" x14ac:dyDescent="0.25">
      <c r="A13" s="2">
        <v>31173</v>
      </c>
      <c r="B13" s="2" t="s">
        <v>19</v>
      </c>
      <c r="C13" s="10" t="s">
        <v>40</v>
      </c>
      <c r="D13" s="10">
        <v>100</v>
      </c>
      <c r="E13" s="10" t="s">
        <v>52</v>
      </c>
      <c r="F13" s="3" t="s">
        <v>54</v>
      </c>
      <c r="G13" s="4" t="e">
        <f>D13*F13</f>
        <v>#VALUE!</v>
      </c>
      <c r="H13" s="3" t="s">
        <v>54</v>
      </c>
    </row>
    <row r="14" spans="1:8" x14ac:dyDescent="0.25">
      <c r="A14" s="2">
        <v>31206</v>
      </c>
      <c r="B14" s="2" t="s">
        <v>20</v>
      </c>
      <c r="C14" s="10" t="s">
        <v>41</v>
      </c>
      <c r="D14" s="10">
        <v>50</v>
      </c>
      <c r="E14" s="10" t="s">
        <v>52</v>
      </c>
      <c r="F14" s="3" t="s">
        <v>54</v>
      </c>
      <c r="G14" s="4" t="e">
        <f>D14*F14</f>
        <v>#VALUE!</v>
      </c>
      <c r="H14" s="3" t="s">
        <v>54</v>
      </c>
    </row>
    <row r="15" spans="1:8" ht="31.5" x14ac:dyDescent="0.25">
      <c r="A15" s="2">
        <v>31713</v>
      </c>
      <c r="B15" s="2" t="s">
        <v>21</v>
      </c>
      <c r="C15" s="10" t="s">
        <v>42</v>
      </c>
      <c r="D15" s="10">
        <v>48</v>
      </c>
      <c r="E15" s="10" t="s">
        <v>52</v>
      </c>
      <c r="F15" s="3" t="s">
        <v>54</v>
      </c>
      <c r="G15" s="4" t="e">
        <f>D15*F15</f>
        <v>#VALUE!</v>
      </c>
      <c r="H15" s="3" t="s">
        <v>54</v>
      </c>
    </row>
    <row r="16" spans="1:8" ht="31.5" x14ac:dyDescent="0.25">
      <c r="A16" s="2">
        <v>31724</v>
      </c>
      <c r="B16" s="2" t="s">
        <v>22</v>
      </c>
      <c r="C16" s="10" t="s">
        <v>43</v>
      </c>
      <c r="D16" s="10">
        <v>48</v>
      </c>
      <c r="E16" s="10" t="s">
        <v>52</v>
      </c>
      <c r="F16" s="3" t="s">
        <v>54</v>
      </c>
      <c r="G16" s="4" t="e">
        <f>D16*F16</f>
        <v>#VALUE!</v>
      </c>
      <c r="H16" s="3" t="s">
        <v>54</v>
      </c>
    </row>
    <row r="17" spans="1:10" ht="31.5" x14ac:dyDescent="0.25">
      <c r="A17" s="2">
        <v>1039206</v>
      </c>
      <c r="B17" s="2" t="s">
        <v>23</v>
      </c>
      <c r="C17" s="10" t="s">
        <v>44</v>
      </c>
      <c r="D17" s="10">
        <v>0</v>
      </c>
      <c r="E17" s="10" t="s">
        <v>52</v>
      </c>
      <c r="F17" s="3" t="s">
        <v>54</v>
      </c>
      <c r="G17" s="4" t="e">
        <f>D17*F17</f>
        <v>#VALUE!</v>
      </c>
      <c r="H17" s="3" t="s">
        <v>54</v>
      </c>
    </row>
    <row r="18" spans="1:10" ht="31.5" x14ac:dyDescent="0.25">
      <c r="A18" s="2">
        <v>1428502</v>
      </c>
      <c r="B18" s="2" t="s">
        <v>24</v>
      </c>
      <c r="C18" s="10" t="s">
        <v>45</v>
      </c>
      <c r="D18" s="10">
        <v>0</v>
      </c>
      <c r="E18" s="10" t="s">
        <v>52</v>
      </c>
      <c r="F18" s="3" t="s">
        <v>54</v>
      </c>
      <c r="G18" s="4" t="e">
        <f>D18*F18</f>
        <v>#VALUE!</v>
      </c>
      <c r="H18" s="3" t="s">
        <v>54</v>
      </c>
    </row>
    <row r="19" spans="1:10" ht="31.5" x14ac:dyDescent="0.25">
      <c r="A19" s="2">
        <v>1428513</v>
      </c>
      <c r="B19" s="2" t="s">
        <v>25</v>
      </c>
      <c r="C19" s="10" t="s">
        <v>46</v>
      </c>
      <c r="D19" s="10">
        <v>0</v>
      </c>
      <c r="E19" s="10" t="s">
        <v>52</v>
      </c>
      <c r="F19" s="3" t="s">
        <v>54</v>
      </c>
      <c r="G19" s="4" t="e">
        <f>D19*F19</f>
        <v>#VALUE!</v>
      </c>
      <c r="H19" s="3" t="s">
        <v>54</v>
      </c>
    </row>
    <row r="20" spans="1:10" ht="31.5" x14ac:dyDescent="0.25">
      <c r="A20" s="2">
        <v>2009733</v>
      </c>
      <c r="B20" s="2" t="s">
        <v>26</v>
      </c>
      <c r="C20" s="10" t="s">
        <v>47</v>
      </c>
      <c r="D20" s="10">
        <v>4</v>
      </c>
      <c r="E20" s="10" t="s">
        <v>52</v>
      </c>
      <c r="F20" s="3" t="s">
        <v>54</v>
      </c>
      <c r="G20" s="4" t="e">
        <f>D20*F20</f>
        <v>#VALUE!</v>
      </c>
      <c r="H20" s="3" t="s">
        <v>54</v>
      </c>
    </row>
    <row r="21" spans="1:10" ht="31.5" x14ac:dyDescent="0.25">
      <c r="A21" s="2">
        <v>2240302</v>
      </c>
      <c r="B21" s="2" t="s">
        <v>27</v>
      </c>
      <c r="C21" s="10" t="s">
        <v>48</v>
      </c>
      <c r="D21" s="10">
        <v>0</v>
      </c>
      <c r="E21" s="10" t="s">
        <v>53</v>
      </c>
      <c r="F21" s="3" t="s">
        <v>54</v>
      </c>
      <c r="G21" s="4" t="e">
        <f>D21*F21</f>
        <v>#VALUE!</v>
      </c>
      <c r="H21" s="3" t="s">
        <v>54</v>
      </c>
    </row>
    <row r="22" spans="1:10" ht="31.5" x14ac:dyDescent="0.25">
      <c r="A22" s="2">
        <v>2240313</v>
      </c>
      <c r="B22" s="2" t="s">
        <v>28</v>
      </c>
      <c r="C22" s="10" t="s">
        <v>49</v>
      </c>
      <c r="D22" s="10">
        <v>0</v>
      </c>
      <c r="E22" s="10" t="s">
        <v>53</v>
      </c>
      <c r="F22" s="3" t="s">
        <v>54</v>
      </c>
      <c r="G22" s="4" t="e">
        <f>D22*F22</f>
        <v>#VALUE!</v>
      </c>
      <c r="H22" s="3" t="s">
        <v>54</v>
      </c>
    </row>
    <row r="23" spans="1:10" x14ac:dyDescent="0.25">
      <c r="F23" s="5"/>
      <c r="G23" s="5"/>
      <c r="J23" s="1" t="str">
        <f t="shared" ref="J23:J25" si="0">_xlfn.CONCAT(A23," ",B23)</f>
        <v xml:space="preserve"> </v>
      </c>
    </row>
    <row r="24" spans="1:10" x14ac:dyDescent="0.25">
      <c r="B24" s="6" t="s">
        <v>6</v>
      </c>
      <c r="C24" s="7"/>
      <c r="D24" s="8"/>
      <c r="E24" s="9"/>
      <c r="F24" s="4" t="e">
        <f>SUM(G2:G22)</f>
        <v>#VALUE!</v>
      </c>
      <c r="G24" s="5"/>
    </row>
    <row r="25" spans="1:10" x14ac:dyDescent="0.25">
      <c r="J25" s="1" t="str">
        <f t="shared" si="0"/>
        <v xml:space="preserve"> </v>
      </c>
    </row>
    <row r="26" spans="1:10" ht="31.5" x14ac:dyDescent="0.5">
      <c r="A26" s="11" t="s">
        <v>7</v>
      </c>
      <c r="B26" s="11"/>
      <c r="C26" s="11"/>
      <c r="D26" s="11"/>
      <c r="E26" s="11"/>
      <c r="F26" s="11"/>
      <c r="G26" s="11"/>
      <c r="H26" s="11"/>
    </row>
  </sheetData>
  <mergeCells count="2">
    <mergeCell ref="B24:D24"/>
    <mergeCell ref="A26:H26"/>
  </mergeCells>
  <conditionalFormatting sqref="A1:A22">
    <cfRule type="duplicateValues" dxfId="1" priority="3"/>
    <cfRule type="duplicateValues" dxfId="0" priority="4"/>
  </conditionalFormatting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DE0E4-1025-4696-BF29-2E8C99EF4668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Olověné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Kiesewetterová Lucie, Ing.</cp:lastModifiedBy>
  <cp:lastPrinted>2023-10-11T07:14:20Z</cp:lastPrinted>
  <dcterms:created xsi:type="dcterms:W3CDTF">2023-10-11T06:15:41Z</dcterms:created>
  <dcterms:modified xsi:type="dcterms:W3CDTF">2023-12-15T11:08:06Z</dcterms:modified>
</cp:coreProperties>
</file>