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17"/>
  <workbookPr defaultThemeVersion="166925"/>
  <xr:revisionPtr revIDLastSave="1" documentId="11_119413C67EF8891CE11EEDE23D8335294209E113" xr6:coauthVersionLast="47" xr6:coauthVersionMax="47" xr10:uidLastSave="{A6306816-EC19-4C03-B48D-14F019668A49}"/>
  <bookViews>
    <workbookView xWindow="0" yWindow="0" windowWidth="16384" windowHeight="8192" tabRatio="500" xr2:uid="{00000000-000D-0000-FFFF-FFFF00000000}"/>
  </bookViews>
  <sheets>
    <sheet name="TS 116+118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9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H11" i="1"/>
</calcChain>
</file>

<file path=xl/sharedStrings.xml><?xml version="1.0" encoding="utf-8"?>
<sst xmlns="http://schemas.openxmlformats.org/spreadsheetml/2006/main" count="237" uniqueCount="168">
  <si>
    <t>SOUPIS PRACÍ</t>
  </si>
  <si>
    <t>Datum:</t>
  </si>
  <si>
    <t>Zakázka:</t>
  </si>
  <si>
    <t>„Alfagen - Trafostanice, kotelna“</t>
  </si>
  <si>
    <t>Objekt:</t>
  </si>
  <si>
    <t>TS 6/0,4kV, kotelna (T116+T118)</t>
  </si>
  <si>
    <t>Zadavatel:</t>
  </si>
  <si>
    <t>AL INVEST Břidličná, a.s.</t>
  </si>
  <si>
    <t>Uchazeč:</t>
  </si>
  <si>
    <t>Cena celkem [CZK]</t>
  </si>
  <si>
    <t>Náklady dílčí části celkem (bez DPH)</t>
  </si>
  <si>
    <t>PČ</t>
  </si>
  <si>
    <t>Kód (RTS 2023/II)</t>
  </si>
  <si>
    <t>Popis</t>
  </si>
  <si>
    <t>MJ</t>
  </si>
  <si>
    <t>Množství</t>
  </si>
  <si>
    <t>J.cena [CZK]</t>
  </si>
  <si>
    <t>Montážní práce</t>
  </si>
  <si>
    <t>R_1</t>
  </si>
  <si>
    <t>Usazení, kompletace kioskové TS vč. práce autojeřábu (1 den)</t>
  </si>
  <si>
    <t>kus</t>
  </si>
  <si>
    <t xml:space="preserve">650 03-1625.R00 </t>
  </si>
  <si>
    <t xml:space="preserve">Montáž rozváděče do váhy 100 kg  </t>
  </si>
  <si>
    <t xml:space="preserve">460 51-0282.R00 </t>
  </si>
  <si>
    <t xml:space="preserve">Kabelová trasa prefa, na povrchu TK 2  </t>
  </si>
  <si>
    <t>m</t>
  </si>
  <si>
    <t>R_2</t>
  </si>
  <si>
    <t xml:space="preserve">Trubka ochranná z PE, uložená pevně, DN do 160 mm </t>
  </si>
  <si>
    <t xml:space="preserve">650 01-1313.R00 </t>
  </si>
  <si>
    <t>Montáž žlabu kabelového děrovaného šířky do 600 mm</t>
  </si>
  <si>
    <t xml:space="preserve">650 01-1373.R00 </t>
  </si>
  <si>
    <t>Montáž víka kabelového žlabu šířky do 600 mm</t>
  </si>
  <si>
    <t xml:space="preserve">650 02-2211.R00 </t>
  </si>
  <si>
    <t>Montáž konstrukce nosné pro zatížení do 5 kg</t>
  </si>
  <si>
    <t xml:space="preserve">210 91-0329.R00 </t>
  </si>
  <si>
    <t>Kabel silový AYKCY 6 kV 3 x 240 mm2 pevně ulož.</t>
  </si>
  <si>
    <t xml:space="preserve">210 95-0204.R00 </t>
  </si>
  <si>
    <t>Příplatek na zatahování kabelů váhy do 6 kg</t>
  </si>
  <si>
    <t xml:space="preserve">210 10-0381.R00 </t>
  </si>
  <si>
    <t xml:space="preserve">Montáž koncovky 6 kV  </t>
  </si>
  <si>
    <t xml:space="preserve">650 12-4143.R00 </t>
  </si>
  <si>
    <t>Uložení kabelu Cu 3 x 2,5 mm2 pevně</t>
  </si>
  <si>
    <t xml:space="preserve">650 12-4303.R00 </t>
  </si>
  <si>
    <t>Uložení kabelu Cu 7 x 2,5 mm2 pevně</t>
  </si>
  <si>
    <t xml:space="preserve">210 95-0202.R00 </t>
  </si>
  <si>
    <t xml:space="preserve">Příplatek na zatahování kabelů váhy do 2 kg  </t>
  </si>
  <si>
    <t xml:space="preserve">650 12-4273.R00 </t>
  </si>
  <si>
    <t>Uložení kabelu Cu 5 x 25 mm2 pevně</t>
  </si>
  <si>
    <t xml:space="preserve">210 10-0001.R00 </t>
  </si>
  <si>
    <t xml:space="preserve">Ukončení vodičů v rozvaděči + zapojení do 2,5 mm2  </t>
  </si>
  <si>
    <t xml:space="preserve">210 10-0004.R00  </t>
  </si>
  <si>
    <t xml:space="preserve">Ukončení vodičů v rozvaděči + zapojení do 25 mm2 </t>
  </si>
  <si>
    <t xml:space="preserve">650 11-1141.R00   </t>
  </si>
  <si>
    <t xml:space="preserve">Uložení uzem. pásku v zemi do 120 mm2   </t>
  </si>
  <si>
    <t xml:space="preserve">650 11-1311.R00   </t>
  </si>
  <si>
    <t xml:space="preserve">Montáž zemnící tyče, zaražení a připojení do 2 m   </t>
  </si>
  <si>
    <t xml:space="preserve">650 11-1713.R00   </t>
  </si>
  <si>
    <t xml:space="preserve">Montáž hromosvodové svorky nad 2 šrouby   </t>
  </si>
  <si>
    <t xml:space="preserve">713 55-1155.R00   </t>
  </si>
  <si>
    <t xml:space="preserve">Protipožár. kabel. přepážka typ P, EI 60,do 0,4m2  </t>
  </si>
  <si>
    <t xml:space="preserve">210 95-0101.R00   </t>
  </si>
  <si>
    <t xml:space="preserve">Štítek označovací na kabel  </t>
  </si>
  <si>
    <t>R_3</t>
  </si>
  <si>
    <t>Demontáž kabelů do 4x120mm2</t>
  </si>
  <si>
    <t>R_4</t>
  </si>
  <si>
    <t>Demontáž kabelů do 4x240mm2</t>
  </si>
  <si>
    <t>R_5</t>
  </si>
  <si>
    <t>Demontáž pole rozvaděče NN</t>
  </si>
  <si>
    <t>R_6</t>
  </si>
  <si>
    <t>Demontáž suchého transformátoru do 1000kVA</t>
  </si>
  <si>
    <t>Materiál</t>
  </si>
  <si>
    <t>R_7</t>
  </si>
  <si>
    <t>Betonová kiosková trafostanice typová (dle příloh č. 7,8,9,10,11,12) 
- betonový skelet s vnitřním ovládáním, plochou střechou, o rozměrech 7,8 x 3 x 3,5 m
- zapuštěná 0,8 m, nadzemní výška 2,7 m, barva dle požadavku
- společná rozvodna pro VN + NN, 2x oddělená trafokomora
- těsnící zalité Al průchodky v kabel. prostoru + smršťovací trubice na VN a NN kabely 
- rozvaděč VN 2xRR (např.8DJH), SF6-izolovaný kompaktní, Un=7,2kV, In=630A, Iks=25kA
- 2x transformátor 1600 kVA (6/0,4kV (±2x2,5%), ztráty Ekodesign 2, IP00
- 2x rozvaděče NN - rT116, rT118 - obsah rozv. dle příloh č.9+10 (In=2500A, Iks=50kA) 
- rozvaděč RVS (dle přílohy 11) včetně vnitřní elektroinstalace - zásuvky, svítidla, bleskosvodná soustava 
- rozvaděč STOP-VN dle přílohy č.12 
- Výbava trafostanice ochrannými a pracovními pomůckami 
- Průvodní dokumentace kiosku vč. revize, prohlášení o shodě, certifikáty 
- Součástí je zapojení všech el.zařízení v kiosku, kompletace TS, nakládka a dovoz na místo stavby, odborná prohlídka</t>
  </si>
  <si>
    <t>R_8</t>
  </si>
  <si>
    <t>NN ovládací skříň VN pole č.14 - doplnění signálů z ochr.přístr.T116, tl.stop VN (materiál + montáž)</t>
  </si>
  <si>
    <t>R_9</t>
  </si>
  <si>
    <r>
      <rPr>
        <sz val="9"/>
        <rFont val="Calibri"/>
        <family val="2"/>
        <charset val="1"/>
      </rPr>
      <t xml:space="preserve">NN ovládací skříň VN pole č.29 - doplnění signálů z ochr.přístr.T118, tl.stop VN </t>
    </r>
    <r>
      <rPr>
        <sz val="9"/>
        <rFont val="Calibri"/>
        <family val="2"/>
        <charset val="238"/>
      </rPr>
      <t>(materiál + montáž)</t>
    </r>
  </si>
  <si>
    <t>R_10</t>
  </si>
  <si>
    <r>
      <rPr>
        <sz val="9"/>
        <rFont val="Calibri"/>
        <family val="2"/>
        <charset val="1"/>
      </rPr>
      <t xml:space="preserve">Skříň poruch (DP1) - doplnění signalizace poruch z R-6kV-pole č.14, úprava dveří + redukce padáčkových relé, 14x nové padáčkové relé </t>
    </r>
    <r>
      <rPr>
        <sz val="9"/>
        <rFont val="Calibri"/>
        <family val="2"/>
        <charset val="238"/>
      </rPr>
      <t>(materiál + montáž)</t>
    </r>
  </si>
  <si>
    <t>R_11</t>
  </si>
  <si>
    <r>
      <rPr>
        <sz val="9"/>
        <rFont val="Calibri"/>
        <family val="2"/>
        <charset val="1"/>
      </rPr>
      <t>Skříň poruch (R1, podružná) - doplnění signalizace poruch z R-6kV-pole č.14,  3</t>
    </r>
    <r>
      <rPr>
        <sz val="9"/>
        <rFont val="Calibri"/>
        <family val="2"/>
        <charset val="238"/>
      </rPr>
      <t>x nové padáčkové relé (materiál + montáž)</t>
    </r>
  </si>
  <si>
    <t>R_12</t>
  </si>
  <si>
    <r>
      <rPr>
        <sz val="9"/>
        <rFont val="Calibri"/>
        <family val="2"/>
        <charset val="1"/>
      </rPr>
      <t>Skříň poruch (rn1) - doplnění signalizace poruch z R-6kV-pole č.29, 3</t>
    </r>
    <r>
      <rPr>
        <sz val="9"/>
        <rFont val="Calibri"/>
        <family val="2"/>
        <charset val="238"/>
      </rPr>
      <t xml:space="preserve">x nové padáčkové relé </t>
    </r>
    <r>
      <rPr>
        <sz val="9"/>
        <rFont val="Calibri"/>
        <family val="2"/>
        <charset val="1"/>
      </rPr>
      <t xml:space="preserve"> </t>
    </r>
    <r>
      <rPr>
        <sz val="9"/>
        <rFont val="Calibri"/>
        <family val="2"/>
        <charset val="238"/>
      </rPr>
      <t>(materiál + montáž)</t>
    </r>
  </si>
  <si>
    <t>R_13</t>
  </si>
  <si>
    <r>
      <rPr>
        <sz val="9"/>
        <rFont val="Calibri"/>
        <family val="2"/>
        <charset val="1"/>
      </rPr>
      <t xml:space="preserve">VN pole č.14 - úprava (proud.měnič 200/5/5A), </t>
    </r>
    <r>
      <rPr>
        <sz val="9"/>
        <rFont val="Calibri"/>
        <family val="2"/>
        <charset val="238"/>
      </rPr>
      <t xml:space="preserve"> materiál + montáž</t>
    </r>
  </si>
  <si>
    <t>R_14</t>
  </si>
  <si>
    <r>
      <rPr>
        <sz val="9"/>
        <rFont val="Calibri"/>
        <family val="2"/>
        <charset val="1"/>
      </rPr>
      <t xml:space="preserve">VN pole č.29 - úprava (1x VN vypínač VD4 12.12.40, proud.měnič 200/5/5A), </t>
    </r>
    <r>
      <rPr>
        <sz val="9"/>
        <rFont val="Calibri"/>
        <family val="2"/>
        <charset val="238"/>
      </rPr>
      <t>materiál + montáž</t>
    </r>
  </si>
  <si>
    <t>R_15</t>
  </si>
  <si>
    <t>Zásuvková skříň ZS1 (plast.pilíř, základ, zásuvková kombinace IP54 jištěná s chráničem 63/4/003; zásuvky 4x230V, 1x32/5, 1x63/5 (dle Přílohy č.13)</t>
  </si>
  <si>
    <t>R_16</t>
  </si>
  <si>
    <t>6-AYKCY 3x240/25</t>
  </si>
  <si>
    <t>R_17</t>
  </si>
  <si>
    <t>Vnitřní(staniční) koncovky pro třížilové kabely s plastovou izolací a polovodivou vrstvou do 10 KV (95 – 240mm2)</t>
  </si>
  <si>
    <t>R_18</t>
  </si>
  <si>
    <t>Šroubovací trhací kabelová oka 240</t>
  </si>
  <si>
    <t>R_19</t>
  </si>
  <si>
    <t>Souprava pro nepájené připojení uzemňovacího vodiče pro kabely s páskovým stíněním</t>
  </si>
  <si>
    <t>R_20</t>
  </si>
  <si>
    <t>CYKY-O 3x2,5</t>
  </si>
  <si>
    <t>R_21</t>
  </si>
  <si>
    <t xml:space="preserve">CYKY-O 7 X 2,5 </t>
  </si>
  <si>
    <t>R_22</t>
  </si>
  <si>
    <t xml:space="preserve">1-CYKY-J 5x25 </t>
  </si>
  <si>
    <t>R_23</t>
  </si>
  <si>
    <t>Třmenová příchytka 74</t>
  </si>
  <si>
    <t>R_24</t>
  </si>
  <si>
    <t>Třmenová příchytka 16</t>
  </si>
  <si>
    <t>R_25</t>
  </si>
  <si>
    <t>FeZn pás 30x4</t>
  </si>
  <si>
    <t>R_26</t>
  </si>
  <si>
    <t>Zemnící profilová tyč se svorkou - 1500 mm</t>
  </si>
  <si>
    <t>R_27</t>
  </si>
  <si>
    <t>Propojovací/zkušební svorka pro pásek 30mm, litina/Zn 0</t>
  </si>
  <si>
    <t>R_28</t>
  </si>
  <si>
    <t>Křížová svorka FeZn pro pásek 30/30mm bez mezidestičky</t>
  </si>
  <si>
    <t>R_29</t>
  </si>
  <si>
    <t>Svorka nerez se čtvercovým otvorem D11mm pro pásek 30x4mm</t>
  </si>
  <si>
    <t>R_30</t>
  </si>
  <si>
    <t>Připojovací svorky pro ocelové nosníky pro profily 18-35mm, s příložkou, nerez</t>
  </si>
  <si>
    <t>R_31</t>
  </si>
  <si>
    <t>Antikorozní páska</t>
  </si>
  <si>
    <t>R_32</t>
  </si>
  <si>
    <t>TK2 KABELOVÝ ŽLAB BETON (100x23x19)</t>
  </si>
  <si>
    <t>R_33</t>
  </si>
  <si>
    <t>KRYCÍ DESKA PRO KABELOVÝ ŽLAB (50x23x5)</t>
  </si>
  <si>
    <t>R_34</t>
  </si>
  <si>
    <t>Chránička do země dvouplášťová DN63 červená</t>
  </si>
  <si>
    <t>R_35</t>
  </si>
  <si>
    <t>Folie červená 330x100 BLESK</t>
  </si>
  <si>
    <t>R_36</t>
  </si>
  <si>
    <t>KABELOVÝ ŽLAB S INTEGROVANOU SPOJKOU, 110X600X1.25_F, Žárově zinkováno</t>
  </si>
  <si>
    <t>R_37</t>
  </si>
  <si>
    <t>ŠROUB VRATOVÝ + MATICE S LÍMCEM, NSM 6X10_GMT, Geomet</t>
  </si>
  <si>
    <t>R_38</t>
  </si>
  <si>
    <t>VÍKO KABELOVÉHO ŽLABU, V600, Žárově zinkováno</t>
  </si>
  <si>
    <t>R_39</t>
  </si>
  <si>
    <t xml:space="preserve">ÚCHYT VÍKA </t>
  </si>
  <si>
    <t>R_40</t>
  </si>
  <si>
    <t>MONTÁŽNÍ PROFIL, MP 41X21_F, žár.zinek</t>
  </si>
  <si>
    <t>R_41</t>
  </si>
  <si>
    <t>MONTÁŽNÍ PŘÍSLUŠENSTVÍ, VS 41X41_F</t>
  </si>
  <si>
    <t>R_42</t>
  </si>
  <si>
    <t>Požární přepážka do 60 min. (minerální deska, tmel, nátěr dle podmínek výrobce)</t>
  </si>
  <si>
    <t>m2</t>
  </si>
  <si>
    <t>R_43</t>
  </si>
  <si>
    <t>Drobný montážní materiál – šrouby, hmoždinky, matice, podložky, oka, pásky apod.</t>
  </si>
  <si>
    <t>Vedlejší rozpočtové náklady</t>
  </si>
  <si>
    <t>R_44</t>
  </si>
  <si>
    <t>Průzkumné práce – prověření stávajícího zapojení, tras apod.</t>
  </si>
  <si>
    <t>hod</t>
  </si>
  <si>
    <t>R_45</t>
  </si>
  <si>
    <t>Likvidace a odvoz odpadu (2xtransformátory 1000MVA; 1000m kabely; 2xrozvaděče NN - jistící prvky, AL přípojnice)</t>
  </si>
  <si>
    <t>R_46</t>
  </si>
  <si>
    <t>Realizační dodavatelská dokumentace</t>
  </si>
  <si>
    <t>R_47</t>
  </si>
  <si>
    <t>Dokumentace skutečného provedení stavby (4x tištěná, 1 elektronicky)</t>
  </si>
  <si>
    <t>R_48</t>
  </si>
  <si>
    <t>Plán BOZP na staveništi</t>
  </si>
  <si>
    <t>R_49</t>
  </si>
  <si>
    <t>Zařízení staveniště - úložiště materiálu (kontejnery, staveništní rozv.atd.)</t>
  </si>
  <si>
    <t>R_50</t>
  </si>
  <si>
    <t>Zaškolení obsluhy</t>
  </si>
  <si>
    <t>R_51</t>
  </si>
  <si>
    <t>Ochrana REF610 – kontrola nastavení, přenastavení ochrany dle nového kabelu VN a TR</t>
  </si>
  <si>
    <t>R_52</t>
  </si>
  <si>
    <t>Ochrana AT31X – kontrola nastavení, přenastavení ochrany dle nového kabelu VN a TR</t>
  </si>
  <si>
    <t>R_53</t>
  </si>
  <si>
    <t>Revize VN a NN zařízení (napěťové zkoušky, kontrola, měření, bezpečnostní zkoušky, zpráva)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</si>
</sst>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"/>
  </numFmts>
  <fonts count="17">
    <font>
      <sz val="10"/>
      <name val="Arial"/>
      <family val="2"/>
      <charset val="238"/>
    </font>
    <font>
      <sz val="10"/>
      <name val="Calibri"/>
      <family val="2"/>
      <charset val="1"/>
    </font>
    <font>
      <sz val="8"/>
      <name val="Arial CE"/>
      <family val="2"/>
      <charset val="1"/>
    </font>
    <font>
      <sz val="8"/>
      <name val="Calibri"/>
      <family val="2"/>
      <charset val="1"/>
    </font>
    <font>
      <b/>
      <sz val="14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Calibri"/>
      <family val="2"/>
      <charset val="1"/>
    </font>
    <font>
      <sz val="10.5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9"/>
      <name val="Calibri"/>
      <family val="2"/>
      <charset val="1"/>
    </font>
    <font>
      <sz val="8"/>
      <color rgb="FF003366"/>
      <name val="Arial CE"/>
      <charset val="1"/>
    </font>
    <font>
      <sz val="8"/>
      <color rgb="FF003366"/>
      <name val="Calibri"/>
      <family val="2"/>
      <charset val="1"/>
    </font>
    <font>
      <sz val="12"/>
      <color rgb="FF003366"/>
      <name val="Calibri"/>
      <family val="2"/>
      <charset val="1"/>
    </font>
    <font>
      <b/>
      <sz val="12"/>
      <color rgb="FF003366"/>
      <name val="Calibri"/>
      <family val="2"/>
      <charset val="1"/>
    </font>
    <font>
      <i/>
      <sz val="8"/>
      <color rgb="FF0000FF"/>
      <name val="Arial CE"/>
      <charset val="1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9999"/>
        <bgColor rgb="FF969696"/>
      </patternFill>
    </fill>
    <fill>
      <patternFill patternType="solid">
        <fgColor rgb="FFD2D2D2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9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/>
    <xf numFmtId="0" fontId="11" fillId="0" borderId="3" xfId="0" applyFont="1" applyBorder="1"/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2" fillId="0" borderId="0" xfId="0" applyFont="1" applyProtection="1">
      <protection locked="0"/>
    </xf>
    <xf numFmtId="4" fontId="13" fillId="0" borderId="0" xfId="0" applyNumberFormat="1" applyFont="1"/>
    <xf numFmtId="0" fontId="10" fillId="0" borderId="7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165" fontId="10" fillId="0" borderId="7" xfId="0" applyNumberFormat="1" applyFont="1" applyBorder="1" applyAlignment="1">
      <alignment vertical="center"/>
    </xf>
    <xf numFmtId="4" fontId="10" fillId="2" borderId="7" xfId="0" applyNumberFormat="1" applyFont="1" applyFill="1" applyBorder="1" applyAlignment="1" applyProtection="1">
      <alignment vertical="center"/>
      <protection locked="0"/>
    </xf>
    <xf numFmtId="4" fontId="10" fillId="0" borderId="7" xfId="0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2" fontId="10" fillId="0" borderId="7" xfId="0" applyNumberFormat="1" applyFont="1" applyBorder="1" applyAlignment="1">
      <alignment horizontal="right" vertical="center"/>
    </xf>
    <xf numFmtId="4" fontId="10" fillId="2" borderId="7" xfId="0" applyNumberFormat="1" applyFont="1" applyFill="1" applyBorder="1" applyAlignment="1" applyProtection="1">
      <alignment horizontal="right" vertical="center"/>
      <protection locked="0"/>
    </xf>
    <xf numFmtId="0" fontId="2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99999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"/>
  <sheetViews>
    <sheetView tabSelected="1" topLeftCell="A41" zoomScaleNormal="100" workbookViewId="0">
      <selection activeCell="E88" sqref="E88"/>
    </sheetView>
  </sheetViews>
  <sheetFormatPr defaultColWidth="12.42578125" defaultRowHeight="12.75"/>
  <cols>
    <col min="1" max="1" width="1.85546875" customWidth="1"/>
    <col min="2" max="2" width="1.42578125" customWidth="1"/>
    <col min="3" max="3" width="3.7109375" style="4" customWidth="1"/>
    <col min="4" max="4" width="13.5703125" style="4" customWidth="1"/>
    <col min="5" max="5" width="64.85546875" style="4" customWidth="1"/>
    <col min="6" max="6" width="6.5703125" style="4" customWidth="1"/>
    <col min="7" max="7" width="8.7109375" style="4" customWidth="1"/>
    <col min="8" max="8" width="11.42578125" style="4" customWidth="1"/>
    <col min="9" max="9" width="13.42578125" style="4" customWidth="1"/>
    <col min="1019" max="1024" width="11.5703125" customWidth="1"/>
  </cols>
  <sheetData>
    <row r="1" spans="1:10" ht="12.75" customHeight="1">
      <c r="H1" s="5"/>
    </row>
    <row r="2" spans="1:10" ht="12.75" customHeight="1">
      <c r="A2" s="6"/>
      <c r="B2" s="7"/>
      <c r="C2" s="8"/>
      <c r="D2" s="8"/>
      <c r="E2" s="8"/>
      <c r="F2" s="8"/>
      <c r="G2" s="8"/>
      <c r="H2" s="9"/>
      <c r="I2" s="8"/>
      <c r="J2" s="10"/>
    </row>
    <row r="3" spans="1:10" ht="18.600000000000001" customHeight="1">
      <c r="A3" s="6"/>
      <c r="B3" s="11"/>
      <c r="C3" s="12" t="s">
        <v>0</v>
      </c>
      <c r="D3" s="13"/>
      <c r="E3" s="14"/>
      <c r="F3" s="13"/>
      <c r="G3" s="13"/>
      <c r="H3" s="15" t="s">
        <v>1</v>
      </c>
      <c r="I3" s="13"/>
      <c r="J3" s="10"/>
    </row>
    <row r="4" spans="1:10" ht="12.75" customHeight="1">
      <c r="A4" s="6"/>
      <c r="B4" s="11"/>
      <c r="C4" s="13"/>
      <c r="D4" s="13"/>
      <c r="E4" s="13"/>
      <c r="F4" s="13"/>
      <c r="G4" s="13"/>
      <c r="H4" s="16"/>
      <c r="I4" s="13"/>
      <c r="J4" s="10"/>
    </row>
    <row r="5" spans="1:10" ht="12.75" customHeight="1">
      <c r="A5" s="6"/>
      <c r="B5" s="11"/>
      <c r="C5" s="17" t="s">
        <v>2</v>
      </c>
      <c r="D5" s="13"/>
      <c r="E5" s="18" t="s">
        <v>3</v>
      </c>
      <c r="F5" s="13"/>
      <c r="G5" s="13"/>
      <c r="H5" s="19"/>
      <c r="I5" s="13"/>
      <c r="J5" s="10"/>
    </row>
    <row r="6" spans="1:10" ht="12.75" customHeight="1">
      <c r="A6" s="6"/>
      <c r="B6" s="11"/>
      <c r="C6" s="17" t="s">
        <v>4</v>
      </c>
      <c r="D6" s="13"/>
      <c r="E6" s="20" t="s">
        <v>5</v>
      </c>
      <c r="F6" s="13"/>
      <c r="G6" s="13"/>
      <c r="H6" s="19"/>
      <c r="I6" s="13"/>
      <c r="J6" s="10"/>
    </row>
    <row r="7" spans="1:10" ht="12.75" customHeight="1">
      <c r="A7" s="6"/>
      <c r="B7" s="11"/>
      <c r="C7" s="17" t="s">
        <v>6</v>
      </c>
      <c r="D7" s="13"/>
      <c r="E7" s="21" t="s">
        <v>7</v>
      </c>
      <c r="F7" s="13"/>
      <c r="G7" s="13"/>
      <c r="H7" s="22"/>
      <c r="I7" s="23"/>
      <c r="J7" s="10"/>
    </row>
    <row r="8" spans="1:10" ht="12.75" customHeight="1">
      <c r="A8" s="6"/>
      <c r="B8" s="11"/>
      <c r="C8" s="17" t="s">
        <v>8</v>
      </c>
      <c r="D8" s="13"/>
      <c r="E8" s="24"/>
      <c r="F8" s="13"/>
      <c r="G8" s="13"/>
      <c r="H8" s="22"/>
      <c r="I8" s="23"/>
      <c r="J8" s="10"/>
    </row>
    <row r="9" spans="1:10" ht="12.75" customHeight="1">
      <c r="A9" s="6"/>
      <c r="B9" s="11"/>
      <c r="C9" s="21"/>
      <c r="D9" s="13"/>
      <c r="E9" s="21"/>
      <c r="F9" s="13"/>
      <c r="G9" s="13"/>
      <c r="H9" s="22"/>
      <c r="I9" s="23"/>
      <c r="J9" s="10"/>
    </row>
    <row r="10" spans="1:10" ht="12.75" customHeight="1">
      <c r="A10" s="6"/>
      <c r="B10" s="11"/>
      <c r="C10" s="21"/>
      <c r="D10" s="13"/>
      <c r="E10" s="21"/>
      <c r="F10" s="13"/>
      <c r="G10" s="13"/>
      <c r="H10" s="3" t="s">
        <v>9</v>
      </c>
      <c r="I10" s="3"/>
      <c r="J10" s="10"/>
    </row>
    <row r="11" spans="1:10" ht="12.75" customHeight="1">
      <c r="A11" s="6"/>
      <c r="B11" s="11"/>
      <c r="C11" s="2" t="s">
        <v>10</v>
      </c>
      <c r="D11" s="2"/>
      <c r="E11" s="2"/>
      <c r="F11" s="2"/>
      <c r="G11" s="2"/>
      <c r="H11" s="1">
        <f>SUM(I15:I89)</f>
        <v>0</v>
      </c>
      <c r="I11" s="1"/>
      <c r="J11" s="10"/>
    </row>
    <row r="12" spans="1:10" ht="12.75" customHeight="1">
      <c r="A12" s="6"/>
      <c r="B12" s="11"/>
      <c r="C12" s="13"/>
      <c r="D12" s="25"/>
      <c r="E12" s="13"/>
      <c r="F12" s="13"/>
      <c r="G12" s="13"/>
      <c r="H12" s="19"/>
      <c r="I12" s="13"/>
      <c r="J12" s="10"/>
    </row>
    <row r="13" spans="1:10" ht="12.75" customHeight="1">
      <c r="A13" s="26"/>
      <c r="B13" s="27"/>
      <c r="C13" s="28" t="s">
        <v>11</v>
      </c>
      <c r="D13" s="29" t="s">
        <v>12</v>
      </c>
      <c r="E13" s="29" t="s">
        <v>13</v>
      </c>
      <c r="F13" s="29" t="s">
        <v>14</v>
      </c>
      <c r="G13" s="29" t="s">
        <v>15</v>
      </c>
      <c r="H13" s="30" t="s">
        <v>16</v>
      </c>
      <c r="I13" s="31" t="s">
        <v>9</v>
      </c>
      <c r="J13" s="32"/>
    </row>
    <row r="14" spans="1:10" ht="12.75" customHeight="1">
      <c r="A14" s="33"/>
      <c r="B14" s="34"/>
      <c r="C14" s="35"/>
      <c r="D14" s="36"/>
      <c r="E14" s="37" t="s">
        <v>17</v>
      </c>
      <c r="F14" s="35"/>
      <c r="G14" s="35"/>
      <c r="H14" s="38"/>
      <c r="I14" s="39"/>
      <c r="J14" s="34"/>
    </row>
    <row r="15" spans="1:10" ht="12.75" customHeight="1">
      <c r="A15" s="6"/>
      <c r="B15" s="11"/>
      <c r="C15" s="40">
        <v>1</v>
      </c>
      <c r="D15" s="41" t="s">
        <v>18</v>
      </c>
      <c r="E15" s="42" t="s">
        <v>19</v>
      </c>
      <c r="F15" s="43" t="s">
        <v>20</v>
      </c>
      <c r="G15" s="44">
        <v>1</v>
      </c>
      <c r="H15" s="45"/>
      <c r="I15" s="46">
        <f>ROUND(H15*G15,2)</f>
        <v>0</v>
      </c>
      <c r="J15" s="11"/>
    </row>
    <row r="16" spans="1:10" ht="12.75" customHeight="1">
      <c r="A16" s="6"/>
      <c r="B16" s="11"/>
      <c r="C16" s="40">
        <v>2</v>
      </c>
      <c r="D16" s="41" t="s">
        <v>21</v>
      </c>
      <c r="E16" s="42" t="s">
        <v>22</v>
      </c>
      <c r="F16" s="43" t="s">
        <v>20</v>
      </c>
      <c r="G16" s="44">
        <v>1</v>
      </c>
      <c r="H16" s="45"/>
      <c r="I16" s="46">
        <f>ROUND(H16*G16,2)</f>
        <v>0</v>
      </c>
      <c r="J16" s="11"/>
    </row>
    <row r="17" spans="1:10" ht="12.75" customHeight="1">
      <c r="A17" s="6"/>
      <c r="B17" s="11"/>
      <c r="C17" s="40">
        <v>3</v>
      </c>
      <c r="D17" s="41" t="s">
        <v>23</v>
      </c>
      <c r="E17" s="42" t="s">
        <v>24</v>
      </c>
      <c r="F17" s="43" t="s">
        <v>25</v>
      </c>
      <c r="G17" s="44">
        <v>50</v>
      </c>
      <c r="H17" s="45"/>
      <c r="I17" s="46">
        <f>ROUND(H17*G17,2)</f>
        <v>0</v>
      </c>
      <c r="J17" s="11"/>
    </row>
    <row r="18" spans="1:10" ht="12.75" customHeight="1">
      <c r="A18" s="6"/>
      <c r="B18" s="11"/>
      <c r="C18" s="40">
        <v>4</v>
      </c>
      <c r="D18" s="41" t="s">
        <v>26</v>
      </c>
      <c r="E18" s="42" t="s">
        <v>27</v>
      </c>
      <c r="F18" s="43" t="s">
        <v>25</v>
      </c>
      <c r="G18" s="44">
        <v>70</v>
      </c>
      <c r="H18" s="45"/>
      <c r="I18" s="46">
        <f>ROUND(H18*G18,2)</f>
        <v>0</v>
      </c>
      <c r="J18" s="11"/>
    </row>
    <row r="19" spans="1:10" ht="12.75" customHeight="1">
      <c r="A19" s="6"/>
      <c r="B19" s="11"/>
      <c r="C19" s="40">
        <v>5</v>
      </c>
      <c r="D19" s="41" t="s">
        <v>28</v>
      </c>
      <c r="E19" s="42" t="s">
        <v>29</v>
      </c>
      <c r="F19" s="43" t="s">
        <v>25</v>
      </c>
      <c r="G19" s="44">
        <v>9</v>
      </c>
      <c r="H19" s="45"/>
      <c r="I19" s="46">
        <f>ROUND(H19*G19,2)</f>
        <v>0</v>
      </c>
      <c r="J19" s="11"/>
    </row>
    <row r="20" spans="1:10" ht="12.75" customHeight="1">
      <c r="A20" s="6"/>
      <c r="B20" s="11"/>
      <c r="C20" s="40">
        <v>6</v>
      </c>
      <c r="D20" s="41" t="s">
        <v>30</v>
      </c>
      <c r="E20" s="42" t="s">
        <v>31</v>
      </c>
      <c r="F20" s="43" t="s">
        <v>25</v>
      </c>
      <c r="G20" s="44">
        <v>6</v>
      </c>
      <c r="H20" s="45"/>
      <c r="I20" s="46">
        <f>ROUND(H20*G20,2)</f>
        <v>0</v>
      </c>
      <c r="J20" s="11"/>
    </row>
    <row r="21" spans="1:10" ht="12.75" customHeight="1">
      <c r="A21" s="6"/>
      <c r="B21" s="11"/>
      <c r="C21" s="40">
        <v>7</v>
      </c>
      <c r="D21" s="41" t="s">
        <v>32</v>
      </c>
      <c r="E21" s="42" t="s">
        <v>33</v>
      </c>
      <c r="F21" s="43" t="s">
        <v>20</v>
      </c>
      <c r="G21" s="44">
        <v>6</v>
      </c>
      <c r="H21" s="45"/>
      <c r="I21" s="46">
        <f>ROUND(H21*G21,2)</f>
        <v>0</v>
      </c>
      <c r="J21" s="11"/>
    </row>
    <row r="22" spans="1:10" ht="12.75" customHeight="1">
      <c r="A22" s="6"/>
      <c r="B22" s="11"/>
      <c r="C22" s="40">
        <v>8</v>
      </c>
      <c r="D22" s="41" t="s">
        <v>34</v>
      </c>
      <c r="E22" s="42" t="s">
        <v>35</v>
      </c>
      <c r="F22" s="43" t="s">
        <v>25</v>
      </c>
      <c r="G22" s="44">
        <v>505</v>
      </c>
      <c r="H22" s="45"/>
      <c r="I22" s="46">
        <f>ROUND(H22*G22,2)</f>
        <v>0</v>
      </c>
      <c r="J22" s="11"/>
    </row>
    <row r="23" spans="1:10" ht="12.75" customHeight="1">
      <c r="A23" s="6"/>
      <c r="B23" s="11"/>
      <c r="C23" s="40">
        <v>9</v>
      </c>
      <c r="D23" s="41" t="s">
        <v>36</v>
      </c>
      <c r="E23" s="42" t="s">
        <v>37</v>
      </c>
      <c r="F23" s="43" t="s">
        <v>25</v>
      </c>
      <c r="G23" s="44">
        <v>505</v>
      </c>
      <c r="H23" s="45"/>
      <c r="I23" s="46">
        <f>ROUND(H23*G23,2)</f>
        <v>0</v>
      </c>
      <c r="J23" s="11"/>
    </row>
    <row r="24" spans="1:10" ht="12.75" customHeight="1">
      <c r="A24" s="6"/>
      <c r="B24" s="11"/>
      <c r="C24" s="40">
        <v>10</v>
      </c>
      <c r="D24" s="41" t="s">
        <v>38</v>
      </c>
      <c r="E24" s="42" t="s">
        <v>39</v>
      </c>
      <c r="F24" s="43" t="s">
        <v>20</v>
      </c>
      <c r="G24" s="44">
        <v>4</v>
      </c>
      <c r="H24" s="45"/>
      <c r="I24" s="46">
        <f>ROUND(H24*G24,2)</f>
        <v>0</v>
      </c>
      <c r="J24" s="11"/>
    </row>
    <row r="25" spans="1:10" ht="12.75" customHeight="1">
      <c r="A25" s="6"/>
      <c r="B25" s="11"/>
      <c r="C25" s="40">
        <v>11</v>
      </c>
      <c r="D25" s="41" t="s">
        <v>40</v>
      </c>
      <c r="E25" s="42" t="s">
        <v>41</v>
      </c>
      <c r="F25" s="43" t="s">
        <v>25</v>
      </c>
      <c r="G25" s="44">
        <v>505</v>
      </c>
      <c r="H25" s="45"/>
      <c r="I25" s="46">
        <f>ROUND(H25*G25,2)</f>
        <v>0</v>
      </c>
      <c r="J25" s="11"/>
    </row>
    <row r="26" spans="1:10" ht="12.75" customHeight="1">
      <c r="A26" s="6"/>
      <c r="B26" s="11"/>
      <c r="C26" s="40">
        <v>12</v>
      </c>
      <c r="D26" s="41" t="s">
        <v>42</v>
      </c>
      <c r="E26" s="42" t="s">
        <v>43</v>
      </c>
      <c r="F26" s="43" t="s">
        <v>25</v>
      </c>
      <c r="G26" s="44">
        <v>840</v>
      </c>
      <c r="H26" s="45"/>
      <c r="I26" s="46">
        <f>ROUND(H26*G26,2)</f>
        <v>0</v>
      </c>
      <c r="J26" s="11"/>
    </row>
    <row r="27" spans="1:10" ht="12.75" customHeight="1">
      <c r="A27" s="6"/>
      <c r="B27" s="11"/>
      <c r="C27" s="40">
        <v>13</v>
      </c>
      <c r="D27" s="41" t="s">
        <v>44</v>
      </c>
      <c r="E27" s="42" t="s">
        <v>45</v>
      </c>
      <c r="F27" s="43" t="s">
        <v>25</v>
      </c>
      <c r="G27" s="44">
        <v>1345</v>
      </c>
      <c r="H27" s="45"/>
      <c r="I27" s="46">
        <f>ROUND(H27*G27,2)</f>
        <v>0</v>
      </c>
      <c r="J27" s="11"/>
    </row>
    <row r="28" spans="1:10" ht="12.75" customHeight="1">
      <c r="A28" s="6"/>
      <c r="B28" s="11"/>
      <c r="C28" s="40">
        <v>14</v>
      </c>
      <c r="D28" s="41" t="s">
        <v>46</v>
      </c>
      <c r="E28" s="42" t="s">
        <v>47</v>
      </c>
      <c r="F28" s="43" t="s">
        <v>25</v>
      </c>
      <c r="G28" s="44">
        <v>25</v>
      </c>
      <c r="H28" s="45"/>
      <c r="I28" s="46">
        <f>ROUND(H28*G28,2)</f>
        <v>0</v>
      </c>
      <c r="J28" s="11"/>
    </row>
    <row r="29" spans="1:10" ht="12.75" customHeight="1">
      <c r="A29" s="6"/>
      <c r="B29" s="11"/>
      <c r="C29" s="40">
        <v>15</v>
      </c>
      <c r="D29" s="41" t="s">
        <v>48</v>
      </c>
      <c r="E29" s="42" t="s">
        <v>49</v>
      </c>
      <c r="F29" s="43" t="s">
        <v>20</v>
      </c>
      <c r="G29" s="44">
        <v>82</v>
      </c>
      <c r="H29" s="45"/>
      <c r="I29" s="46">
        <f>ROUND(H29*G29,2)</f>
        <v>0</v>
      </c>
      <c r="J29" s="11"/>
    </row>
    <row r="30" spans="1:10" ht="12.75" customHeight="1">
      <c r="A30" s="6"/>
      <c r="B30" s="11"/>
      <c r="C30" s="40">
        <v>16</v>
      </c>
      <c r="D30" s="41" t="s">
        <v>50</v>
      </c>
      <c r="E30" s="42" t="s">
        <v>51</v>
      </c>
      <c r="F30" s="43" t="s">
        <v>20</v>
      </c>
      <c r="G30" s="44">
        <v>10</v>
      </c>
      <c r="H30" s="45"/>
      <c r="I30" s="46">
        <f>ROUND(H30*G30,2)</f>
        <v>0</v>
      </c>
      <c r="J30" s="11"/>
    </row>
    <row r="31" spans="1:10" ht="12.75" customHeight="1">
      <c r="A31" s="6"/>
      <c r="B31" s="11"/>
      <c r="C31" s="40">
        <v>17</v>
      </c>
      <c r="D31" s="41" t="s">
        <v>52</v>
      </c>
      <c r="E31" s="42" t="s">
        <v>53</v>
      </c>
      <c r="F31" s="43" t="s">
        <v>25</v>
      </c>
      <c r="G31" s="44">
        <v>80</v>
      </c>
      <c r="H31" s="45"/>
      <c r="I31" s="46">
        <f>ROUND(H31*G31,2)</f>
        <v>0</v>
      </c>
      <c r="J31" s="11"/>
    </row>
    <row r="32" spans="1:10" ht="12.75" customHeight="1">
      <c r="A32" s="6"/>
      <c r="B32" s="11"/>
      <c r="C32" s="40">
        <v>18</v>
      </c>
      <c r="D32" s="41" t="s">
        <v>54</v>
      </c>
      <c r="E32" s="42" t="s">
        <v>55</v>
      </c>
      <c r="F32" s="43" t="s">
        <v>20</v>
      </c>
      <c r="G32" s="44">
        <v>4</v>
      </c>
      <c r="H32" s="45"/>
      <c r="I32" s="46">
        <f>ROUND(H32*G32,2)</f>
        <v>0</v>
      </c>
      <c r="J32" s="11"/>
    </row>
    <row r="33" spans="1:10" ht="12.75" customHeight="1">
      <c r="A33" s="6"/>
      <c r="B33" s="11"/>
      <c r="C33" s="40">
        <v>19</v>
      </c>
      <c r="D33" s="41" t="s">
        <v>56</v>
      </c>
      <c r="E33" s="42" t="s">
        <v>57</v>
      </c>
      <c r="F33" s="43" t="s">
        <v>20</v>
      </c>
      <c r="G33" s="44">
        <v>27</v>
      </c>
      <c r="H33" s="45"/>
      <c r="I33" s="46">
        <f>ROUND(H33*G33,2)</f>
        <v>0</v>
      </c>
      <c r="J33" s="11"/>
    </row>
    <row r="34" spans="1:10" ht="12.75" customHeight="1">
      <c r="A34" s="6"/>
      <c r="B34" s="11"/>
      <c r="C34" s="40">
        <v>20</v>
      </c>
      <c r="D34" s="41" t="s">
        <v>58</v>
      </c>
      <c r="E34" s="42" t="s">
        <v>59</v>
      </c>
      <c r="F34" s="43" t="s">
        <v>20</v>
      </c>
      <c r="G34" s="44">
        <v>3</v>
      </c>
      <c r="H34" s="45"/>
      <c r="I34" s="46">
        <f>ROUND(H34*G34,2)</f>
        <v>0</v>
      </c>
      <c r="J34" s="11"/>
    </row>
    <row r="35" spans="1:10" ht="12.75" customHeight="1">
      <c r="A35" s="6"/>
      <c r="B35" s="11"/>
      <c r="C35" s="40">
        <v>21</v>
      </c>
      <c r="D35" s="41" t="s">
        <v>60</v>
      </c>
      <c r="E35" s="42" t="s">
        <v>61</v>
      </c>
      <c r="F35" s="43" t="s">
        <v>20</v>
      </c>
      <c r="G35" s="44">
        <v>30</v>
      </c>
      <c r="H35" s="45"/>
      <c r="I35" s="46">
        <f>ROUND(H35*G35,2)</f>
        <v>0</v>
      </c>
      <c r="J35" s="11"/>
    </row>
    <row r="36" spans="1:10" ht="12.75" customHeight="1">
      <c r="A36" s="6"/>
      <c r="B36" s="11"/>
      <c r="C36" s="40">
        <v>22</v>
      </c>
      <c r="D36" s="41" t="s">
        <v>62</v>
      </c>
      <c r="E36" s="42" t="s">
        <v>63</v>
      </c>
      <c r="F36" s="43" t="s">
        <v>25</v>
      </c>
      <c r="G36" s="44">
        <v>500</v>
      </c>
      <c r="H36" s="45"/>
      <c r="I36" s="46">
        <f>ROUND(H36*G36,2)</f>
        <v>0</v>
      </c>
      <c r="J36" s="11"/>
    </row>
    <row r="37" spans="1:10" ht="12.75" customHeight="1">
      <c r="A37" s="6"/>
      <c r="B37" s="11"/>
      <c r="C37" s="40">
        <v>23</v>
      </c>
      <c r="D37" s="41" t="s">
        <v>64</v>
      </c>
      <c r="E37" s="42" t="s">
        <v>65</v>
      </c>
      <c r="F37" s="43" t="s">
        <v>25</v>
      </c>
      <c r="G37" s="44">
        <v>500</v>
      </c>
      <c r="H37" s="45"/>
      <c r="I37" s="46">
        <f>ROUND(H37*G37,2)</f>
        <v>0</v>
      </c>
      <c r="J37" s="11"/>
    </row>
    <row r="38" spans="1:10" ht="12.75" customHeight="1">
      <c r="A38" s="6"/>
      <c r="B38" s="11"/>
      <c r="C38" s="40">
        <v>24</v>
      </c>
      <c r="D38" s="41" t="s">
        <v>66</v>
      </c>
      <c r="E38" s="42" t="s">
        <v>67</v>
      </c>
      <c r="F38" s="43" t="s">
        <v>20</v>
      </c>
      <c r="G38" s="44">
        <v>8</v>
      </c>
      <c r="H38" s="45"/>
      <c r="I38" s="46">
        <f>ROUND(H38*G38,2)</f>
        <v>0</v>
      </c>
      <c r="J38" s="11"/>
    </row>
    <row r="39" spans="1:10" ht="12.75" customHeight="1">
      <c r="A39" s="6"/>
      <c r="B39" s="11"/>
      <c r="C39" s="40">
        <v>25</v>
      </c>
      <c r="D39" s="41" t="s">
        <v>68</v>
      </c>
      <c r="E39" s="42" t="s">
        <v>69</v>
      </c>
      <c r="F39" s="43" t="s">
        <v>20</v>
      </c>
      <c r="G39" s="44">
        <v>2</v>
      </c>
      <c r="H39" s="45"/>
      <c r="I39" s="46">
        <f>ROUND(H39*G39,2)</f>
        <v>0</v>
      </c>
      <c r="J39" s="11"/>
    </row>
    <row r="40" spans="1:10" ht="15.95" customHeight="1">
      <c r="A40" s="33"/>
      <c r="B40" s="34"/>
      <c r="C40" s="40"/>
      <c r="D40" s="36"/>
      <c r="E40" s="37" t="s">
        <v>70</v>
      </c>
      <c r="F40" s="35"/>
      <c r="G40" s="35"/>
      <c r="H40" s="38"/>
      <c r="I40" s="46"/>
      <c r="J40" s="34"/>
    </row>
    <row r="41" spans="1:10" ht="177.75" customHeight="1">
      <c r="A41" s="6"/>
      <c r="B41" s="11"/>
      <c r="C41" s="40">
        <v>26</v>
      </c>
      <c r="D41" s="41" t="s">
        <v>71</v>
      </c>
      <c r="E41" s="47" t="s">
        <v>72</v>
      </c>
      <c r="F41" s="43" t="s">
        <v>20</v>
      </c>
      <c r="G41" s="44">
        <v>1</v>
      </c>
      <c r="H41" s="45"/>
      <c r="I41" s="46">
        <f>ROUND(H41*G41,2)</f>
        <v>0</v>
      </c>
      <c r="J41" s="48"/>
    </row>
    <row r="42" spans="1:10" ht="23.1" customHeight="1">
      <c r="A42" s="6"/>
      <c r="B42" s="11"/>
      <c r="C42" s="40">
        <v>27</v>
      </c>
      <c r="D42" s="41" t="s">
        <v>73</v>
      </c>
      <c r="E42" s="47" t="s">
        <v>74</v>
      </c>
      <c r="F42" s="43" t="s">
        <v>20</v>
      </c>
      <c r="G42" s="44">
        <v>1</v>
      </c>
      <c r="H42" s="45"/>
      <c r="I42" s="46">
        <f>ROUND(H42*G42,2)</f>
        <v>0</v>
      </c>
      <c r="J42" s="48"/>
    </row>
    <row r="43" spans="1:10" ht="20.85" customHeight="1">
      <c r="A43" s="6"/>
      <c r="B43" s="11"/>
      <c r="C43" s="40">
        <v>28</v>
      </c>
      <c r="D43" s="41" t="s">
        <v>75</v>
      </c>
      <c r="E43" s="47" t="s">
        <v>76</v>
      </c>
      <c r="F43" s="43" t="s">
        <v>20</v>
      </c>
      <c r="G43" s="44">
        <v>1</v>
      </c>
      <c r="H43" s="45"/>
      <c r="I43" s="46">
        <f>ROUND(H43*G43,2)</f>
        <v>0</v>
      </c>
      <c r="J43" s="48"/>
    </row>
    <row r="44" spans="1:10" ht="21.95" customHeight="1">
      <c r="A44" s="6"/>
      <c r="B44" s="11"/>
      <c r="C44" s="40">
        <v>29</v>
      </c>
      <c r="D44" s="41" t="s">
        <v>77</v>
      </c>
      <c r="E44" s="47" t="s">
        <v>78</v>
      </c>
      <c r="F44" s="43" t="s">
        <v>20</v>
      </c>
      <c r="G44" s="44">
        <v>1</v>
      </c>
      <c r="H44" s="45"/>
      <c r="I44" s="46">
        <f>ROUND(H44*G44,2)</f>
        <v>0</v>
      </c>
      <c r="J44" s="48"/>
    </row>
    <row r="45" spans="1:10" ht="21.95" customHeight="1">
      <c r="A45" s="6"/>
      <c r="B45" s="11"/>
      <c r="C45" s="40">
        <v>30</v>
      </c>
      <c r="D45" s="41" t="s">
        <v>79</v>
      </c>
      <c r="E45" s="47" t="s">
        <v>80</v>
      </c>
      <c r="F45" s="43" t="s">
        <v>20</v>
      </c>
      <c r="G45" s="44">
        <v>1</v>
      </c>
      <c r="H45" s="45"/>
      <c r="I45" s="46">
        <f>ROUND(H45*G45,2)</f>
        <v>0</v>
      </c>
      <c r="J45" s="48"/>
    </row>
    <row r="46" spans="1:10" ht="25.15" customHeight="1">
      <c r="A46" s="6"/>
      <c r="B46" s="11"/>
      <c r="C46" s="40">
        <v>31</v>
      </c>
      <c r="D46" s="41" t="s">
        <v>81</v>
      </c>
      <c r="E46" s="47" t="s">
        <v>82</v>
      </c>
      <c r="F46" s="43" t="s">
        <v>20</v>
      </c>
      <c r="G46" s="44">
        <v>1</v>
      </c>
      <c r="H46" s="45"/>
      <c r="I46" s="46">
        <f>ROUND(H46*G46,2)</f>
        <v>0</v>
      </c>
      <c r="J46" s="48"/>
    </row>
    <row r="47" spans="1:10" ht="13.35" customHeight="1">
      <c r="A47" s="6"/>
      <c r="B47" s="11"/>
      <c r="C47" s="40">
        <v>32</v>
      </c>
      <c r="D47" s="41" t="s">
        <v>83</v>
      </c>
      <c r="E47" s="47" t="s">
        <v>84</v>
      </c>
      <c r="F47" s="43" t="s">
        <v>20</v>
      </c>
      <c r="G47" s="44">
        <v>1</v>
      </c>
      <c r="H47" s="45"/>
      <c r="I47" s="46">
        <f>ROUND(H47*G47,2)</f>
        <v>0</v>
      </c>
      <c r="J47" s="48"/>
    </row>
    <row r="48" spans="1:10" ht="23.1" customHeight="1">
      <c r="A48" s="6"/>
      <c r="B48" s="11"/>
      <c r="C48" s="40">
        <v>33</v>
      </c>
      <c r="D48" s="41" t="s">
        <v>85</v>
      </c>
      <c r="E48" s="47" t="s">
        <v>86</v>
      </c>
      <c r="F48" s="43" t="s">
        <v>20</v>
      </c>
      <c r="G48" s="44">
        <v>1</v>
      </c>
      <c r="H48" s="45"/>
      <c r="I48" s="46">
        <f>ROUND(H48*G48,2)</f>
        <v>0</v>
      </c>
      <c r="J48" s="48"/>
    </row>
    <row r="49" spans="1:10" ht="23.65" customHeight="1">
      <c r="A49" s="6"/>
      <c r="B49" s="11"/>
      <c r="C49" s="40">
        <v>34</v>
      </c>
      <c r="D49" s="41" t="s">
        <v>87</v>
      </c>
      <c r="E49" s="47" t="s">
        <v>88</v>
      </c>
      <c r="F49" s="43" t="s">
        <v>20</v>
      </c>
      <c r="G49" s="44">
        <v>1</v>
      </c>
      <c r="H49" s="45"/>
      <c r="I49" s="46">
        <f>ROUND(H49*G49,2)</f>
        <v>0</v>
      </c>
      <c r="J49" s="48"/>
    </row>
    <row r="50" spans="1:10" ht="12.6" customHeight="1">
      <c r="A50" s="6"/>
      <c r="B50" s="11"/>
      <c r="C50" s="40">
        <v>35</v>
      </c>
      <c r="D50" s="41" t="s">
        <v>89</v>
      </c>
      <c r="E50" s="42" t="s">
        <v>90</v>
      </c>
      <c r="F50" s="43" t="s">
        <v>25</v>
      </c>
      <c r="G50" s="44">
        <v>505</v>
      </c>
      <c r="H50" s="45"/>
      <c r="I50" s="46">
        <f>ROUND(H50*G50,2)</f>
        <v>0</v>
      </c>
      <c r="J50" s="48"/>
    </row>
    <row r="51" spans="1:10" ht="23.1" customHeight="1">
      <c r="A51" s="6"/>
      <c r="B51" s="11"/>
      <c r="C51" s="40">
        <v>36</v>
      </c>
      <c r="D51" s="41" t="s">
        <v>91</v>
      </c>
      <c r="E51" s="47" t="s">
        <v>92</v>
      </c>
      <c r="F51" s="43" t="s">
        <v>20</v>
      </c>
      <c r="G51" s="44">
        <v>4</v>
      </c>
      <c r="H51" s="45"/>
      <c r="I51" s="46">
        <f>ROUND(H51*G51,2)</f>
        <v>0</v>
      </c>
      <c r="J51" s="48"/>
    </row>
    <row r="52" spans="1:10" ht="11.85" customHeight="1">
      <c r="A52" s="6"/>
      <c r="B52" s="11"/>
      <c r="C52" s="40">
        <v>37</v>
      </c>
      <c r="D52" s="41" t="s">
        <v>93</v>
      </c>
      <c r="E52" s="42" t="s">
        <v>94</v>
      </c>
      <c r="F52" s="43" t="s">
        <v>20</v>
      </c>
      <c r="G52" s="44">
        <v>12</v>
      </c>
      <c r="H52" s="45"/>
      <c r="I52" s="46">
        <f>ROUND(H52*G52,2)</f>
        <v>0</v>
      </c>
      <c r="J52" s="48"/>
    </row>
    <row r="53" spans="1:10" ht="11.85" customHeight="1">
      <c r="A53" s="6"/>
      <c r="B53" s="11"/>
      <c r="C53" s="40">
        <v>38</v>
      </c>
      <c r="D53" s="41" t="s">
        <v>95</v>
      </c>
      <c r="E53" s="42" t="s">
        <v>96</v>
      </c>
      <c r="F53" s="43" t="s">
        <v>20</v>
      </c>
      <c r="G53" s="44">
        <v>4</v>
      </c>
      <c r="H53" s="45"/>
      <c r="I53" s="46">
        <f>ROUND(H53*G53,2)</f>
        <v>0</v>
      </c>
      <c r="J53" s="48"/>
    </row>
    <row r="54" spans="1:10" ht="11.85" customHeight="1">
      <c r="A54" s="6"/>
      <c r="B54" s="11"/>
      <c r="C54" s="40">
        <v>39</v>
      </c>
      <c r="D54" s="41" t="s">
        <v>97</v>
      </c>
      <c r="E54" s="42" t="s">
        <v>98</v>
      </c>
      <c r="F54" s="43" t="s">
        <v>25</v>
      </c>
      <c r="G54" s="44">
        <v>505</v>
      </c>
      <c r="H54" s="45"/>
      <c r="I54" s="46">
        <f>ROUND(H54*G54,2)</f>
        <v>0</v>
      </c>
      <c r="J54" s="48"/>
    </row>
    <row r="55" spans="1:10" ht="11.85" customHeight="1">
      <c r="A55" s="6"/>
      <c r="B55" s="11"/>
      <c r="C55" s="40">
        <v>40</v>
      </c>
      <c r="D55" s="41" t="s">
        <v>99</v>
      </c>
      <c r="E55" s="42" t="s">
        <v>100</v>
      </c>
      <c r="F55" s="43" t="s">
        <v>25</v>
      </c>
      <c r="G55" s="44">
        <v>840</v>
      </c>
      <c r="H55" s="45"/>
      <c r="I55" s="46">
        <f>ROUND(H55*G55,2)</f>
        <v>0</v>
      </c>
      <c r="J55" s="48"/>
    </row>
    <row r="56" spans="1:10" ht="11.85" customHeight="1">
      <c r="A56" s="6"/>
      <c r="B56" s="11"/>
      <c r="C56" s="40">
        <v>41</v>
      </c>
      <c r="D56" s="41" t="s">
        <v>101</v>
      </c>
      <c r="E56" s="42" t="s">
        <v>102</v>
      </c>
      <c r="F56" s="43" t="s">
        <v>25</v>
      </c>
      <c r="G56" s="44">
        <v>25</v>
      </c>
      <c r="H56" s="45"/>
      <c r="I56" s="46">
        <f>ROUND(H56*G56,2)</f>
        <v>0</v>
      </c>
      <c r="J56" s="48"/>
    </row>
    <row r="57" spans="1:10" ht="11.85" customHeight="1">
      <c r="A57" s="6"/>
      <c r="B57" s="11"/>
      <c r="C57" s="40">
        <v>42</v>
      </c>
      <c r="D57" s="41" t="s">
        <v>103</v>
      </c>
      <c r="E57" s="42" t="s">
        <v>104</v>
      </c>
      <c r="F57" s="43" t="s">
        <v>20</v>
      </c>
      <c r="G57" s="44">
        <v>450</v>
      </c>
      <c r="H57" s="45"/>
      <c r="I57" s="46">
        <f>ROUND(H57*G57,2)</f>
        <v>0</v>
      </c>
      <c r="J57" s="48"/>
    </row>
    <row r="58" spans="1:10" ht="11.85" customHeight="1">
      <c r="A58" s="6"/>
      <c r="B58" s="11"/>
      <c r="C58" s="40">
        <v>43</v>
      </c>
      <c r="D58" s="41" t="s">
        <v>105</v>
      </c>
      <c r="E58" s="42" t="s">
        <v>106</v>
      </c>
      <c r="F58" s="43" t="s">
        <v>20</v>
      </c>
      <c r="G58" s="44">
        <v>450</v>
      </c>
      <c r="H58" s="45"/>
      <c r="I58" s="46">
        <f>ROUND(H58*G58,2)</f>
        <v>0</v>
      </c>
      <c r="J58" s="48"/>
    </row>
    <row r="59" spans="1:10" ht="11.85" customHeight="1">
      <c r="A59" s="6"/>
      <c r="B59" s="11"/>
      <c r="C59" s="40">
        <v>44</v>
      </c>
      <c r="D59" s="41" t="s">
        <v>107</v>
      </c>
      <c r="E59" s="42" t="s">
        <v>108</v>
      </c>
      <c r="F59" s="43" t="s">
        <v>25</v>
      </c>
      <c r="G59" s="44">
        <v>80</v>
      </c>
      <c r="H59" s="45"/>
      <c r="I59" s="46">
        <f>ROUND(H59*G59,2)</f>
        <v>0</v>
      </c>
      <c r="J59" s="48"/>
    </row>
    <row r="60" spans="1:10" ht="11.85" customHeight="1">
      <c r="A60" s="6"/>
      <c r="B60" s="11"/>
      <c r="C60" s="40">
        <v>45</v>
      </c>
      <c r="D60" s="41" t="s">
        <v>109</v>
      </c>
      <c r="E60" s="42" t="s">
        <v>110</v>
      </c>
      <c r="F60" s="43" t="s">
        <v>20</v>
      </c>
      <c r="G60" s="44">
        <v>4</v>
      </c>
      <c r="H60" s="45"/>
      <c r="I60" s="46">
        <f>ROUND(H60*G60,2)</f>
        <v>0</v>
      </c>
      <c r="J60" s="48"/>
    </row>
    <row r="61" spans="1:10" ht="11.85" customHeight="1">
      <c r="A61" s="6"/>
      <c r="B61" s="11"/>
      <c r="C61" s="40">
        <v>46</v>
      </c>
      <c r="D61" s="41" t="s">
        <v>111</v>
      </c>
      <c r="E61" s="42" t="s">
        <v>112</v>
      </c>
      <c r="F61" s="43" t="s">
        <v>20</v>
      </c>
      <c r="G61" s="44">
        <v>5</v>
      </c>
      <c r="H61" s="45"/>
      <c r="I61" s="46">
        <f>ROUND(H61*G61,2)</f>
        <v>0</v>
      </c>
      <c r="J61" s="48"/>
    </row>
    <row r="62" spans="1:10" ht="11.85" customHeight="1">
      <c r="A62" s="6"/>
      <c r="B62" s="11"/>
      <c r="C62" s="40">
        <v>47</v>
      </c>
      <c r="D62" s="41" t="s">
        <v>113</v>
      </c>
      <c r="E62" s="42" t="s">
        <v>114</v>
      </c>
      <c r="F62" s="43" t="s">
        <v>20</v>
      </c>
      <c r="G62" s="44">
        <v>20</v>
      </c>
      <c r="H62" s="45"/>
      <c r="I62" s="46">
        <f>ROUND(H62*G62,2)</f>
        <v>0</v>
      </c>
      <c r="J62" s="48"/>
    </row>
    <row r="63" spans="1:10" ht="11.85" customHeight="1">
      <c r="A63" s="6"/>
      <c r="B63" s="11"/>
      <c r="C63" s="40">
        <v>48</v>
      </c>
      <c r="D63" s="41" t="s">
        <v>115</v>
      </c>
      <c r="E63" s="42" t="s">
        <v>116</v>
      </c>
      <c r="F63" s="43" t="s">
        <v>20</v>
      </c>
      <c r="G63" s="44">
        <v>1</v>
      </c>
      <c r="H63" s="45"/>
      <c r="I63" s="46">
        <f>ROUND(H63*G63,2)</f>
        <v>0</v>
      </c>
      <c r="J63" s="48"/>
    </row>
    <row r="64" spans="1:10" ht="11.85" customHeight="1">
      <c r="A64" s="6"/>
      <c r="B64" s="11"/>
      <c r="C64" s="40">
        <v>49</v>
      </c>
      <c r="D64" s="41" t="s">
        <v>117</v>
      </c>
      <c r="E64" s="42" t="s">
        <v>118</v>
      </c>
      <c r="F64" s="43" t="s">
        <v>20</v>
      </c>
      <c r="G64" s="44">
        <v>1</v>
      </c>
      <c r="H64" s="45"/>
      <c r="I64" s="46">
        <f>ROUND(H64*G64,2)</f>
        <v>0</v>
      </c>
      <c r="J64" s="48"/>
    </row>
    <row r="65" spans="1:10" ht="11.85" customHeight="1">
      <c r="A65" s="6"/>
      <c r="B65" s="11"/>
      <c r="C65" s="40">
        <v>50</v>
      </c>
      <c r="D65" s="41" t="s">
        <v>119</v>
      </c>
      <c r="E65" s="42" t="s">
        <v>120</v>
      </c>
      <c r="F65" s="43" t="s">
        <v>20</v>
      </c>
      <c r="G65" s="49">
        <v>2</v>
      </c>
      <c r="H65" s="50"/>
      <c r="I65" s="46">
        <f>ROUND(H65*G65,2)</f>
        <v>0</v>
      </c>
      <c r="J65" s="48"/>
    </row>
    <row r="66" spans="1:10" ht="11.85" customHeight="1">
      <c r="A66" s="6"/>
      <c r="B66" s="11"/>
      <c r="C66" s="40">
        <v>51</v>
      </c>
      <c r="D66" s="41" t="s">
        <v>121</v>
      </c>
      <c r="E66" s="42" t="s">
        <v>122</v>
      </c>
      <c r="F66" s="43" t="s">
        <v>20</v>
      </c>
      <c r="G66" s="44">
        <v>50</v>
      </c>
      <c r="H66" s="45"/>
      <c r="I66" s="46">
        <f>ROUND(H66*G66,2)</f>
        <v>0</v>
      </c>
      <c r="J66" s="48"/>
    </row>
    <row r="67" spans="1:10" ht="11.85" customHeight="1">
      <c r="A67" s="6"/>
      <c r="B67" s="11"/>
      <c r="C67" s="40">
        <v>52</v>
      </c>
      <c r="D67" s="41" t="s">
        <v>123</v>
      </c>
      <c r="E67" s="42" t="s">
        <v>124</v>
      </c>
      <c r="F67" s="43" t="s">
        <v>20</v>
      </c>
      <c r="G67" s="44">
        <v>100</v>
      </c>
      <c r="H67" s="45"/>
      <c r="I67" s="46">
        <f>ROUND(H67*G67,2)</f>
        <v>0</v>
      </c>
      <c r="J67" s="48"/>
    </row>
    <row r="68" spans="1:10" ht="11.85" customHeight="1">
      <c r="A68" s="6"/>
      <c r="B68" s="11"/>
      <c r="C68" s="40">
        <v>53</v>
      </c>
      <c r="D68" s="41" t="s">
        <v>125</v>
      </c>
      <c r="E68" s="42" t="s">
        <v>126</v>
      </c>
      <c r="F68" s="43" t="s">
        <v>25</v>
      </c>
      <c r="G68" s="44">
        <v>70</v>
      </c>
      <c r="H68" s="45"/>
      <c r="I68" s="46">
        <f>ROUND(H68*G68,2)</f>
        <v>0</v>
      </c>
      <c r="J68" s="48"/>
    </row>
    <row r="69" spans="1:10" ht="11.85" customHeight="1">
      <c r="A69" s="6"/>
      <c r="B69" s="11"/>
      <c r="C69" s="40">
        <v>54</v>
      </c>
      <c r="D69" s="41" t="s">
        <v>127</v>
      </c>
      <c r="E69" s="42" t="s">
        <v>128</v>
      </c>
      <c r="F69" s="43" t="s">
        <v>20</v>
      </c>
      <c r="G69" s="44">
        <v>2</v>
      </c>
      <c r="H69" s="45"/>
      <c r="I69" s="46">
        <f>ROUND(H69*G69,2)</f>
        <v>0</v>
      </c>
      <c r="J69" s="48"/>
    </row>
    <row r="70" spans="1:10" ht="11.85" customHeight="1">
      <c r="A70" s="6"/>
      <c r="B70" s="11"/>
      <c r="C70" s="40">
        <v>55</v>
      </c>
      <c r="D70" s="41" t="s">
        <v>129</v>
      </c>
      <c r="E70" s="42" t="s">
        <v>130</v>
      </c>
      <c r="F70" s="43" t="s">
        <v>25</v>
      </c>
      <c r="G70" s="44">
        <v>9</v>
      </c>
      <c r="H70" s="45"/>
      <c r="I70" s="46">
        <f>ROUND(H70*G70,2)</f>
        <v>0</v>
      </c>
      <c r="J70" s="48"/>
    </row>
    <row r="71" spans="1:10" ht="11.85" customHeight="1">
      <c r="A71" s="6"/>
      <c r="B71" s="11"/>
      <c r="C71" s="40">
        <v>56</v>
      </c>
      <c r="D71" s="41" t="s">
        <v>131</v>
      </c>
      <c r="E71" s="42" t="s">
        <v>132</v>
      </c>
      <c r="F71" s="43" t="s">
        <v>20</v>
      </c>
      <c r="G71" s="44">
        <v>30</v>
      </c>
      <c r="H71" s="45"/>
      <c r="I71" s="46">
        <f>ROUND(H71*G71,2)</f>
        <v>0</v>
      </c>
      <c r="J71" s="48"/>
    </row>
    <row r="72" spans="1:10" ht="11.85" customHeight="1">
      <c r="A72" s="6"/>
      <c r="B72" s="11"/>
      <c r="C72" s="40">
        <v>57</v>
      </c>
      <c r="D72" s="41" t="s">
        <v>133</v>
      </c>
      <c r="E72" s="42" t="s">
        <v>134</v>
      </c>
      <c r="F72" s="43" t="s">
        <v>25</v>
      </c>
      <c r="G72" s="44">
        <v>6</v>
      </c>
      <c r="H72" s="45"/>
      <c r="I72" s="46">
        <f>ROUND(H72*G72,2)</f>
        <v>0</v>
      </c>
      <c r="J72" s="48"/>
    </row>
    <row r="73" spans="1:10" ht="11.85" customHeight="1">
      <c r="A73" s="6"/>
      <c r="B73" s="11"/>
      <c r="C73" s="40">
        <v>58</v>
      </c>
      <c r="D73" s="41" t="s">
        <v>135</v>
      </c>
      <c r="E73" s="42" t="s">
        <v>136</v>
      </c>
      <c r="F73" s="43" t="s">
        <v>20</v>
      </c>
      <c r="G73" s="44">
        <v>12</v>
      </c>
      <c r="H73" s="45"/>
      <c r="I73" s="46">
        <f>ROUND(H73*G73,2)</f>
        <v>0</v>
      </c>
      <c r="J73" s="48"/>
    </row>
    <row r="74" spans="1:10" ht="11.85" customHeight="1">
      <c r="A74" s="6"/>
      <c r="B74" s="11"/>
      <c r="C74" s="40">
        <v>59</v>
      </c>
      <c r="D74" s="41" t="s">
        <v>137</v>
      </c>
      <c r="E74" s="42" t="s">
        <v>138</v>
      </c>
      <c r="F74" s="43" t="s">
        <v>25</v>
      </c>
      <c r="G74" s="44">
        <v>6</v>
      </c>
      <c r="H74" s="45"/>
      <c r="I74" s="46">
        <f>ROUND(H74*G74,2)</f>
        <v>0</v>
      </c>
      <c r="J74" s="48"/>
    </row>
    <row r="75" spans="1:10" ht="11.85" customHeight="1">
      <c r="A75" s="6"/>
      <c r="B75" s="11"/>
      <c r="C75" s="40">
        <v>60</v>
      </c>
      <c r="D75" s="41" t="s">
        <v>139</v>
      </c>
      <c r="E75" s="42" t="s">
        <v>140</v>
      </c>
      <c r="F75" s="43" t="s">
        <v>20</v>
      </c>
      <c r="G75" s="44">
        <v>15</v>
      </c>
      <c r="H75" s="45"/>
      <c r="I75" s="46">
        <f>ROUND(H75*G75,2)</f>
        <v>0</v>
      </c>
      <c r="J75" s="48"/>
    </row>
    <row r="76" spans="1:10" ht="11.85" customHeight="1">
      <c r="A76" s="6"/>
      <c r="B76" s="11"/>
      <c r="C76" s="40">
        <v>61</v>
      </c>
      <c r="D76" s="41" t="s">
        <v>141</v>
      </c>
      <c r="E76" s="42" t="s">
        <v>142</v>
      </c>
      <c r="F76" s="43" t="s">
        <v>143</v>
      </c>
      <c r="G76" s="44">
        <v>1.2</v>
      </c>
      <c r="H76" s="45"/>
      <c r="I76" s="46">
        <f>ROUND(H76*G76,2)</f>
        <v>0</v>
      </c>
      <c r="J76" s="48"/>
    </row>
    <row r="77" spans="1:10" ht="11.85" customHeight="1">
      <c r="A77" s="6"/>
      <c r="B77" s="11"/>
      <c r="C77" s="40">
        <v>62</v>
      </c>
      <c r="D77" s="41" t="s">
        <v>144</v>
      </c>
      <c r="E77" s="42" t="s">
        <v>145</v>
      </c>
      <c r="F77" s="43" t="s">
        <v>20</v>
      </c>
      <c r="G77" s="44">
        <v>1</v>
      </c>
      <c r="H77" s="45"/>
      <c r="I77" s="46">
        <f>ROUND(H77*G77,2)</f>
        <v>0</v>
      </c>
      <c r="J77" s="48"/>
    </row>
    <row r="78" spans="1:10" ht="15" customHeight="1">
      <c r="A78" s="33"/>
      <c r="B78" s="34"/>
      <c r="C78" s="40"/>
      <c r="D78" s="36"/>
      <c r="E78" s="37" t="s">
        <v>146</v>
      </c>
      <c r="F78" s="35"/>
      <c r="G78" s="35"/>
      <c r="H78" s="38"/>
      <c r="I78" s="39"/>
      <c r="J78" s="34"/>
    </row>
    <row r="79" spans="1:10" ht="11.85" customHeight="1">
      <c r="A79" s="6"/>
      <c r="B79" s="11"/>
      <c r="C79" s="40">
        <v>63</v>
      </c>
      <c r="D79" s="41" t="s">
        <v>147</v>
      </c>
      <c r="E79" s="42" t="s">
        <v>148</v>
      </c>
      <c r="F79" s="43" t="s">
        <v>149</v>
      </c>
      <c r="G79" s="44">
        <v>8</v>
      </c>
      <c r="H79" s="45"/>
      <c r="I79" s="46">
        <f>ROUND(H79*G79,2)</f>
        <v>0</v>
      </c>
      <c r="J79" s="11"/>
    </row>
    <row r="80" spans="1:10" ht="20.100000000000001" customHeight="1">
      <c r="A80" s="6"/>
      <c r="B80" s="11"/>
      <c r="C80" s="40">
        <v>64</v>
      </c>
      <c r="D80" s="41" t="s">
        <v>150</v>
      </c>
      <c r="E80" s="42" t="s">
        <v>151</v>
      </c>
      <c r="F80" s="43" t="s">
        <v>20</v>
      </c>
      <c r="G80" s="44">
        <v>1</v>
      </c>
      <c r="H80" s="45"/>
      <c r="I80" s="46">
        <f>ROUND(H80*G80,2)</f>
        <v>0</v>
      </c>
      <c r="J80" s="11"/>
    </row>
    <row r="81" spans="1:10" ht="11.85" customHeight="1">
      <c r="A81" s="6"/>
      <c r="B81" s="11"/>
      <c r="C81" s="40">
        <v>65</v>
      </c>
      <c r="D81" s="41" t="s">
        <v>152</v>
      </c>
      <c r="E81" s="42" t="s">
        <v>153</v>
      </c>
      <c r="F81" s="43" t="s">
        <v>20</v>
      </c>
      <c r="G81" s="44">
        <v>1</v>
      </c>
      <c r="H81" s="45"/>
      <c r="I81" s="46">
        <f>ROUND(H81*G81,2)</f>
        <v>0</v>
      </c>
      <c r="J81" s="11"/>
    </row>
    <row r="82" spans="1:10" ht="11.85" customHeight="1">
      <c r="A82" s="6"/>
      <c r="B82" s="11"/>
      <c r="C82" s="40">
        <v>66</v>
      </c>
      <c r="D82" s="41" t="s">
        <v>154</v>
      </c>
      <c r="E82" s="42" t="s">
        <v>155</v>
      </c>
      <c r="F82" s="43" t="s">
        <v>20</v>
      </c>
      <c r="G82" s="44">
        <v>1</v>
      </c>
      <c r="H82" s="45"/>
      <c r="I82" s="46">
        <f>ROUND(H82*G82,2)</f>
        <v>0</v>
      </c>
      <c r="J82" s="11"/>
    </row>
    <row r="83" spans="1:10" ht="11.85" customHeight="1">
      <c r="A83" s="6"/>
      <c r="B83" s="11"/>
      <c r="C83" s="40">
        <v>67</v>
      </c>
      <c r="D83" s="41" t="s">
        <v>156</v>
      </c>
      <c r="E83" s="42" t="s">
        <v>157</v>
      </c>
      <c r="F83" s="43" t="s">
        <v>20</v>
      </c>
      <c r="G83" s="44">
        <v>1</v>
      </c>
      <c r="H83" s="45"/>
      <c r="I83" s="46">
        <f>ROUND(H83*G83,2)</f>
        <v>0</v>
      </c>
      <c r="J83" s="11"/>
    </row>
    <row r="84" spans="1:10" ht="11.85" customHeight="1">
      <c r="A84" s="6"/>
      <c r="B84" s="11"/>
      <c r="C84" s="40">
        <v>68</v>
      </c>
      <c r="D84" s="41" t="s">
        <v>158</v>
      </c>
      <c r="E84" s="42" t="s">
        <v>159</v>
      </c>
      <c r="F84" s="43" t="s">
        <v>20</v>
      </c>
      <c r="G84" s="44">
        <v>1</v>
      </c>
      <c r="H84" s="45"/>
      <c r="I84" s="46">
        <f>ROUND(H84*G84,2)</f>
        <v>0</v>
      </c>
      <c r="J84" s="11"/>
    </row>
    <row r="85" spans="1:10" ht="11.85" customHeight="1">
      <c r="A85" s="6"/>
      <c r="B85" s="11"/>
      <c r="C85" s="40">
        <v>69</v>
      </c>
      <c r="D85" s="41" t="s">
        <v>160</v>
      </c>
      <c r="E85" s="42" t="s">
        <v>161</v>
      </c>
      <c r="F85" s="43" t="s">
        <v>20</v>
      </c>
      <c r="G85" s="44">
        <v>1</v>
      </c>
      <c r="H85" s="45"/>
      <c r="I85" s="46">
        <f>ROUND(H85*G85,2)</f>
        <v>0</v>
      </c>
      <c r="J85" s="11"/>
    </row>
    <row r="86" spans="1:10" ht="11.85" customHeight="1">
      <c r="A86" s="6"/>
      <c r="B86" s="11"/>
      <c r="C86" s="40">
        <v>70</v>
      </c>
      <c r="D86" s="41" t="s">
        <v>162</v>
      </c>
      <c r="E86" s="42" t="s">
        <v>163</v>
      </c>
      <c r="F86" s="43" t="s">
        <v>20</v>
      </c>
      <c r="G86" s="44">
        <v>1</v>
      </c>
      <c r="H86" s="45"/>
      <c r="I86" s="46">
        <f>ROUND(H86*G86,2)</f>
        <v>0</v>
      </c>
      <c r="J86" s="11"/>
    </row>
    <row r="87" spans="1:10" ht="11.85" customHeight="1">
      <c r="A87" s="6"/>
      <c r="B87" s="11"/>
      <c r="C87" s="40">
        <v>71</v>
      </c>
      <c r="D87" s="41" t="s">
        <v>164</v>
      </c>
      <c r="E87" s="42" t="s">
        <v>165</v>
      </c>
      <c r="F87" s="43" t="s">
        <v>20</v>
      </c>
      <c r="G87" s="44">
        <v>1</v>
      </c>
      <c r="H87" s="45"/>
      <c r="I87" s="46">
        <f>ROUND(H87*G87,2)</f>
        <v>0</v>
      </c>
      <c r="J87" s="11"/>
    </row>
    <row r="88" spans="1:10" ht="11.85" customHeight="1">
      <c r="A88" s="6"/>
      <c r="B88" s="11"/>
      <c r="C88" s="40">
        <v>72</v>
      </c>
      <c r="D88" s="41" t="s">
        <v>166</v>
      </c>
      <c r="E88" s="42" t="s">
        <v>167</v>
      </c>
      <c r="F88" s="43" t="s">
        <v>20</v>
      </c>
      <c r="G88" s="44">
        <v>1</v>
      </c>
      <c r="H88" s="45"/>
      <c r="I88" s="46">
        <f>ROUND(H88*G88,2)</f>
        <v>0</v>
      </c>
      <c r="J88" s="11"/>
    </row>
    <row r="89" spans="1:10" ht="8.85" customHeight="1">
      <c r="A89" s="6"/>
      <c r="B89" s="51"/>
      <c r="C89" s="52"/>
      <c r="D89" s="52"/>
      <c r="E89" s="52"/>
      <c r="F89" s="52"/>
      <c r="G89" s="52"/>
      <c r="H89" s="53"/>
      <c r="I89" s="52"/>
      <c r="J89" s="11"/>
    </row>
    <row r="90" spans="1:10" ht="11.85" customHeight="1">
      <c r="H90" s="5"/>
    </row>
    <row r="91" spans="1:10" ht="11.85" customHeight="1"/>
  </sheetData>
  <mergeCells count="3">
    <mergeCell ref="H10:I10"/>
    <mergeCell ref="C11:G11"/>
    <mergeCell ref="H11:I11"/>
  </mergeCells>
  <pageMargins left="0.50694444444444398" right="0.18472222222222201" top="0.13541666666666699" bottom="0.56666666666666698" header="0.511811023622047" footer="0.30138888888888898"/>
  <pageSetup paperSize="9" orientation="landscape" useFirstPageNumber="1" horizontalDpi="300" verticalDpi="300"/>
  <headerFooter>
    <oddFooter>&amp;C&amp;"Times New Roman,obyčejné"&amp;12Stránka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9" ma:contentTypeDescription="Vytvoří nový dokument" ma:contentTypeScope="" ma:versionID="53e99635870ef7401b807009d5fc90a4">
  <xsd:schema xmlns:xsd="http://www.w3.org/2001/XMLSchema" xmlns:xs="http://www.w3.org/2001/XMLSchema" xmlns:p="http://schemas.microsoft.com/office/2006/metadata/properties" xmlns:ns2="14d87ee8-dabd-4110-9a84-8bff7c3c900d" targetNamespace="http://schemas.microsoft.com/office/2006/metadata/properties" ma:root="true" ma:fieldsID="4a171ce2adb7f6e9a47dd463369f4087" ns2:_="">
    <xsd:import namespace="14d87ee8-dabd-4110-9a84-8bff7c3c9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D780C4-4F35-4998-8CED-712947E5AA96}"/>
</file>

<file path=customXml/itemProps2.xml><?xml version="1.0" encoding="utf-8"?>
<ds:datastoreItem xmlns:ds="http://schemas.openxmlformats.org/officeDocument/2006/customXml" ds:itemID="{0595DAC5-FCBA-4523-9664-270D4F84F6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</dc:creator>
  <cp:keywords/>
  <dc:description/>
  <cp:lastModifiedBy>Ing. Eva Šuláková</cp:lastModifiedBy>
  <cp:revision>365</cp:revision>
  <dcterms:created xsi:type="dcterms:W3CDTF">2021-11-13T23:10:48Z</dcterms:created>
  <dcterms:modified xsi:type="dcterms:W3CDTF">2023-12-19T14:10:39Z</dcterms:modified>
  <cp:category/>
  <cp:contentStatus/>
</cp:coreProperties>
</file>