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CD666066-6291-42FE-A139-94663A6204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I28" i="1" s="1"/>
  <c r="F29" i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27" i="1"/>
  <c r="H27" i="1" s="1"/>
  <c r="I27" i="1" s="1"/>
  <c r="F26" i="1"/>
  <c r="H26" i="1" s="1"/>
  <c r="I26" i="1" s="1"/>
  <c r="F25" i="1"/>
  <c r="H25" i="1" s="1"/>
  <c r="I25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9" i="1"/>
  <c r="I29" i="1" s="1"/>
  <c r="H35" i="1"/>
  <c r="I35" i="1" s="1"/>
  <c r="H36" i="1"/>
  <c r="I36" i="1" s="1"/>
  <c r="H37" i="1"/>
  <c r="I37" i="1" s="1"/>
  <c r="H38" i="1"/>
  <c r="I38" i="1" s="1"/>
  <c r="H8" i="1"/>
  <c r="I8" i="1" s="1"/>
  <c r="H7" i="1"/>
  <c r="I7" i="1" s="1"/>
  <c r="I17" i="1"/>
  <c r="I18" i="1"/>
  <c r="I39" i="1" l="1"/>
  <c r="H39" i="1"/>
</calcChain>
</file>

<file path=xl/sharedStrings.xml><?xml version="1.0" encoding="utf-8"?>
<sst xmlns="http://schemas.openxmlformats.org/spreadsheetml/2006/main" count="138" uniqueCount="85">
  <si>
    <t>Příloha č. 3 SML</t>
  </si>
  <si>
    <t xml:space="preserve">Cenová příloha </t>
  </si>
  <si>
    <t>Položka</t>
  </si>
  <si>
    <t>Počet</t>
  </si>
  <si>
    <t>jednotková cena bez DPH</t>
  </si>
  <si>
    <t>celková cena 
bez DPH</t>
  </si>
  <si>
    <t>celková cena 
včetně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</si>
  <si>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</si>
  <si>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</si>
  <si>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</si>
  <si>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</si>
  <si>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</si>
  <si>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</si>
  <si>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</si>
  <si>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</si>
  <si>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</si>
  <si>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</si>
  <si>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</si>
  <si>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</si>
  <si>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</si>
  <si>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</si>
  <si>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</si>
  <si>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</si>
  <si>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</si>
  <si>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</si>
  <si>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</si>
  <si>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</si>
  <si>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</si>
  <si>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</si>
  <si>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</si>
  <si>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</si>
  <si>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</si>
  <si>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</si>
  <si>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</si>
  <si>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</si>
  <si>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</si>
  <si>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</si>
  <si>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</si>
  <si>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</si>
  <si>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Cena celkem pro účely hodnocení nabídek</t>
  </si>
  <si>
    <t>Dodávka Zařízení pro vozidlo s 2 dveřmi</t>
  </si>
  <si>
    <t>ks vozidel</t>
  </si>
  <si>
    <t>Dodávka Zařízení pro vozidlo s 3 dveřmi</t>
  </si>
  <si>
    <t>Dodávka Zařízení pro vozidlo s 4 dveřmi</t>
  </si>
  <si>
    <t>Dodávka Zařízení pro vozidlo s 5 dveřmi</t>
  </si>
  <si>
    <t>Dodávka Zařízení pro vozidlo s 8 dveřmi</t>
  </si>
  <si>
    <t>Instalace Zařízení pro vozidlo s 2 dveřmi</t>
  </si>
  <si>
    <t>Instalace Zařízení pro vozidlo s 3 dveřmi</t>
  </si>
  <si>
    <t>Instalace Zařízení pro vozidlo s 4 dveřmi</t>
  </si>
  <si>
    <t>Instalace Zařízení pro vozidlo s 5 dveřmi</t>
  </si>
  <si>
    <t>Instalace Zařízení pro vozidlo s 8 dveřmi</t>
  </si>
  <si>
    <t>Školení dle čl. 2 odst. 2.4. písm. a) Smlouvy</t>
  </si>
  <si>
    <t>školení</t>
  </si>
  <si>
    <t>Školení dle čl. 2 odst. 2.4. písm. b) Smlouvy</t>
  </si>
  <si>
    <t>Provozní služby</t>
  </si>
  <si>
    <t>měsíců</t>
  </si>
  <si>
    <t>Odinstalace Zařízení pro vozidlo s 2 dveřmi</t>
  </si>
  <si>
    <t>Odinstalace Zařízení pro vozidlo s 3 dveřmi</t>
  </si>
  <si>
    <t>Odinstalace Zařízení pro vozidlo s 4 dveřmi</t>
  </si>
  <si>
    <t>Odinstalace Zařízení pro vozidlo s 5 dveřmi</t>
  </si>
  <si>
    <t>Odinstalace Zařízení pro vozidlo s 8 dveřmi</t>
  </si>
  <si>
    <t>Dodatečná dodávka Zařízení pro vozidlo s 2 dveřmi</t>
  </si>
  <si>
    <t>Dodatečná dodávka Zařízení pro vozidlo s 3 dveřmi</t>
  </si>
  <si>
    <t>Dodatečná dodávka Zařízení pro vozidlo s 4 dveřmi</t>
  </si>
  <si>
    <t>Dodatečná dodávka Zařízení pro vozidlo s 5 dveřmi</t>
  </si>
  <si>
    <t>Dodatečná dodávka Zařízení pro vozidlo s 8 dveřmi</t>
  </si>
  <si>
    <t>Doinstalace Zařízení pro vozidlo s 2 dveřmi</t>
  </si>
  <si>
    <t>Doinstalace Zařízení pro vozidlo s 3 dveřmi</t>
  </si>
  <si>
    <t>Doinstalace Zařízení pro vozidlo s 4 dveřmi</t>
  </si>
  <si>
    <t>Doinstalace Zařízení pro vozidlo s 5 dveřmi</t>
  </si>
  <si>
    <t>Doinstalace Zařízení pro vozidlo s 8 dveřmi</t>
  </si>
  <si>
    <t>Mimozáruční servis</t>
  </si>
  <si>
    <t>Služby rozvoje</t>
  </si>
  <si>
    <t>Odinstalace dříve nainstalovaných zařízení ze Stávající flotily (48 vozidel/157 čidel)</t>
  </si>
  <si>
    <t>kus</t>
  </si>
  <si>
    <t>Provozní software - licence</t>
  </si>
  <si>
    <t>*	jedná se o předpokládaný počet pro účely hodnocení nabídek</t>
  </si>
  <si>
    <t>ks vozidel*</t>
  </si>
  <si>
    <t>/vozidlo</t>
  </si>
  <si>
    <t>/školení</t>
  </si>
  <si>
    <t>/hod.</t>
  </si>
  <si>
    <t>/měsíc</t>
  </si>
  <si>
    <t>/celek</t>
  </si>
  <si>
    <t>hodin*</t>
  </si>
  <si>
    <t xml:space="preserve">Dodvatelé vyplňují pouze žlutě označená pole a to i tam, kde je pro účely hodnocení uveden jako předpoklad počet "nula" (0).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</si>
</sst>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164" fontId="2" fillId="0" borderId="6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8" fillId="3" borderId="1" xfId="0" applyNumberFormat="1" applyFont="1" applyFill="1" applyBorder="1"/>
    <xf numFmtId="164" fontId="2" fillId="4" borderId="1" xfId="0" applyNumberFormat="1" applyFont="1" applyFill="1" applyBorder="1"/>
    <xf numFmtId="164" fontId="2" fillId="5" borderId="9" xfId="0" applyNumberFormat="1" applyFont="1" applyFill="1" applyBorder="1" applyAlignment="1">
      <alignment horizontal="right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2" fillId="0" borderId="0" xfId="0" applyFont="1"/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2" fillId="2" borderId="7" xfId="0" applyNumberFormat="1" applyFont="1" applyFill="1" applyBorder="1" applyAlignment="1" applyProtection="1">
      <alignment horizontal="right"/>
      <protection locked="0"/>
    </xf>
    <xf numFmtId="164" fontId="2" fillId="2" borderId="9" xfId="0" applyNumberFormat="1" applyFont="1" applyFill="1" applyBorder="1" applyAlignment="1" applyProtection="1">
      <alignment horizontal="right"/>
      <protection locked="0"/>
    </xf>
    <xf numFmtId="164" fontId="2" fillId="2" borderId="13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2"/>
  <sheetViews>
    <sheetView tabSelected="1" view="pageBreakPreview" topLeftCell="A19" zoomScale="115" zoomScaleNormal="80" zoomScaleSheetLayoutView="115" workbookViewId="0">
      <selection activeCell="F35" activeCellId="1" sqref="F7:F24 F35:F38"/>
    </sheetView>
  </sheetViews>
  <sheetFormatPr defaultColWidth="8.6640625" defaultRowHeight="15" x14ac:dyDescent="0.25"/>
  <cols>
    <col min="1" max="1" width="6" style="1" customWidth="1"/>
    <col min="2" max="2" width="4.33203125" style="1" bestFit="1" customWidth="1"/>
    <col min="3" max="3" width="53.109375" style="1" customWidth="1"/>
    <col min="4" max="4" width="7.33203125" style="1" bestFit="1" customWidth="1"/>
    <col min="5" max="5" width="12.109375" style="1" customWidth="1"/>
    <col min="6" max="6" width="13.44140625" style="1" bestFit="1" customWidth="1"/>
    <col min="7" max="7" width="12.6640625" style="1" customWidth="1"/>
    <col min="8" max="8" width="16.44140625" style="1" customWidth="1"/>
    <col min="9" max="9" width="16.33203125" style="1" customWidth="1"/>
    <col min="10" max="16384" width="8.6640625" style="1"/>
  </cols>
  <sheetData>
    <row r="3" spans="2:9" ht="30" customHeight="1" x14ac:dyDescent="0.25">
      <c r="B3" s="29" t="s">
        <v>0</v>
      </c>
      <c r="C3" s="29"/>
      <c r="D3" s="29"/>
      <c r="E3" s="29"/>
      <c r="F3" s="29"/>
      <c r="G3" s="29"/>
      <c r="H3" s="29"/>
      <c r="I3" s="29"/>
    </row>
    <row r="4" spans="2:9" ht="33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</row>
    <row r="5" spans="2:9" ht="15.6" thickBot="1" x14ac:dyDescent="0.3"/>
    <row r="6" spans="2:9" ht="68.099999999999994" customHeight="1" thickBot="1" x14ac:dyDescent="0.3">
      <c r="B6" s="31" t="s">
        <v>2</v>
      </c>
      <c r="C6" s="32"/>
      <c r="D6" s="31" t="s">
        <v>3</v>
      </c>
      <c r="E6" s="32"/>
      <c r="F6" s="37" t="s">
        <v>4</v>
      </c>
      <c r="G6" s="38"/>
      <c r="H6" s="2" t="s">
        <v>5</v>
      </c>
      <c r="I6" s="2" t="s">
        <v>6</v>
      </c>
    </row>
    <row r="7" spans="2:9" x14ac:dyDescent="0.25">
      <c r="B7" s="3" t="s">
        <v>7</v>
      </c>
      <c r="C7" s="4" t="s">
        <v>40</v>
      </c>
      <c r="D7" s="20">
        <v>14</v>
      </c>
      <c r="E7" s="5" t="s">
        <v>41</v>
      </c>
      <c r="F7" s="41"/>
      <c r="G7" s="6" t="s">
        <v>78</v>
      </c>
      <c r="H7" s="16">
        <f>D7*F7</f>
        <v>0</v>
      </c>
      <c r="I7" s="16">
        <f>H7*1.21</f>
        <v>0</v>
      </c>
    </row>
    <row r="8" spans="2:9" x14ac:dyDescent="0.25">
      <c r="B8" s="7" t="s">
        <v>8</v>
      </c>
      <c r="C8" s="8" t="s">
        <v>42</v>
      </c>
      <c r="D8" s="18">
        <v>299</v>
      </c>
      <c r="E8" s="9" t="s">
        <v>41</v>
      </c>
      <c r="F8" s="42"/>
      <c r="G8" s="10" t="s">
        <v>78</v>
      </c>
      <c r="H8" s="17">
        <f>D8*F8</f>
        <v>0</v>
      </c>
      <c r="I8" s="17">
        <f>H8*1.21</f>
        <v>0</v>
      </c>
    </row>
    <row r="9" spans="2:9" x14ac:dyDescent="0.25">
      <c r="B9" s="7" t="s">
        <v>9</v>
      </c>
      <c r="C9" s="8" t="s">
        <v>43</v>
      </c>
      <c r="D9" s="18">
        <v>140</v>
      </c>
      <c r="E9" s="9" t="s">
        <v>41</v>
      </c>
      <c r="F9" s="42"/>
      <c r="G9" s="10" t="s">
        <v>78</v>
      </c>
      <c r="H9" s="17">
        <f t="shared" ref="H9:H38" si="0">D9*F9</f>
        <v>0</v>
      </c>
      <c r="I9" s="17">
        <f t="shared" ref="I9:I38" si="1">H9*1.21</f>
        <v>0</v>
      </c>
    </row>
    <row r="10" spans="2:9" x14ac:dyDescent="0.25">
      <c r="B10" s="7" t="s">
        <v>10</v>
      </c>
      <c r="C10" s="8" t="s">
        <v>44</v>
      </c>
      <c r="D10" s="18">
        <v>41</v>
      </c>
      <c r="E10" s="9" t="s">
        <v>41</v>
      </c>
      <c r="F10" s="42"/>
      <c r="G10" s="10" t="s">
        <v>78</v>
      </c>
      <c r="H10" s="17">
        <f t="shared" si="0"/>
        <v>0</v>
      </c>
      <c r="I10" s="17">
        <f t="shared" si="1"/>
        <v>0</v>
      </c>
    </row>
    <row r="11" spans="2:9" x14ac:dyDescent="0.25">
      <c r="B11" s="7" t="s">
        <v>11</v>
      </c>
      <c r="C11" s="8" t="s">
        <v>45</v>
      </c>
      <c r="D11" s="18">
        <v>3</v>
      </c>
      <c r="E11" s="9" t="s">
        <v>41</v>
      </c>
      <c r="F11" s="42"/>
      <c r="G11" s="10" t="s">
        <v>78</v>
      </c>
      <c r="H11" s="17">
        <f t="shared" si="0"/>
        <v>0</v>
      </c>
      <c r="I11" s="17">
        <f t="shared" si="1"/>
        <v>0</v>
      </c>
    </row>
    <row r="12" spans="2:9" x14ac:dyDescent="0.25">
      <c r="B12" s="7" t="s">
        <v>12</v>
      </c>
      <c r="C12" s="8" t="s">
        <v>46</v>
      </c>
      <c r="D12" s="18">
        <v>14</v>
      </c>
      <c r="E12" s="9" t="s">
        <v>41</v>
      </c>
      <c r="F12" s="42"/>
      <c r="G12" s="10" t="s">
        <v>78</v>
      </c>
      <c r="H12" s="17">
        <f t="shared" si="0"/>
        <v>0</v>
      </c>
      <c r="I12" s="17">
        <f t="shared" si="1"/>
        <v>0</v>
      </c>
    </row>
    <row r="13" spans="2:9" x14ac:dyDescent="0.25">
      <c r="B13" s="7" t="s">
        <v>13</v>
      </c>
      <c r="C13" s="8" t="s">
        <v>47</v>
      </c>
      <c r="D13" s="18">
        <v>299</v>
      </c>
      <c r="E13" s="9" t="s">
        <v>41</v>
      </c>
      <c r="F13" s="42"/>
      <c r="G13" s="10" t="s">
        <v>78</v>
      </c>
      <c r="H13" s="17">
        <f t="shared" si="0"/>
        <v>0</v>
      </c>
      <c r="I13" s="17">
        <f t="shared" si="1"/>
        <v>0</v>
      </c>
    </row>
    <row r="14" spans="2:9" x14ac:dyDescent="0.25">
      <c r="B14" s="7" t="s">
        <v>14</v>
      </c>
      <c r="C14" s="8" t="s">
        <v>48</v>
      </c>
      <c r="D14" s="18">
        <v>140</v>
      </c>
      <c r="E14" s="9" t="s">
        <v>41</v>
      </c>
      <c r="F14" s="42"/>
      <c r="G14" s="10" t="s">
        <v>78</v>
      </c>
      <c r="H14" s="17">
        <f t="shared" si="0"/>
        <v>0</v>
      </c>
      <c r="I14" s="17">
        <f t="shared" si="1"/>
        <v>0</v>
      </c>
    </row>
    <row r="15" spans="2:9" x14ac:dyDescent="0.25">
      <c r="B15" s="7" t="s">
        <v>15</v>
      </c>
      <c r="C15" s="8" t="s">
        <v>49</v>
      </c>
      <c r="D15" s="18">
        <v>41</v>
      </c>
      <c r="E15" s="9" t="s">
        <v>41</v>
      </c>
      <c r="F15" s="42"/>
      <c r="G15" s="10" t="s">
        <v>78</v>
      </c>
      <c r="H15" s="17">
        <f t="shared" si="0"/>
        <v>0</v>
      </c>
      <c r="I15" s="17">
        <f t="shared" si="1"/>
        <v>0</v>
      </c>
    </row>
    <row r="16" spans="2:9" x14ac:dyDescent="0.25">
      <c r="B16" s="7" t="s">
        <v>16</v>
      </c>
      <c r="C16" s="8" t="s">
        <v>50</v>
      </c>
      <c r="D16" s="18">
        <v>3</v>
      </c>
      <c r="E16" s="9" t="s">
        <v>41</v>
      </c>
      <c r="F16" s="42"/>
      <c r="G16" s="10" t="s">
        <v>78</v>
      </c>
      <c r="H16" s="17">
        <f t="shared" si="0"/>
        <v>0</v>
      </c>
      <c r="I16" s="17">
        <f t="shared" si="1"/>
        <v>0</v>
      </c>
    </row>
    <row r="17" spans="2:9" x14ac:dyDescent="0.25">
      <c r="B17" s="7" t="s">
        <v>17</v>
      </c>
      <c r="C17" s="8" t="s">
        <v>51</v>
      </c>
      <c r="D17" s="18">
        <v>1</v>
      </c>
      <c r="E17" s="9" t="s">
        <v>52</v>
      </c>
      <c r="F17" s="42"/>
      <c r="G17" s="10" t="s">
        <v>79</v>
      </c>
      <c r="H17" s="17">
        <f t="shared" si="0"/>
        <v>0</v>
      </c>
      <c r="I17" s="17">
        <f t="shared" si="1"/>
        <v>0</v>
      </c>
    </row>
    <row r="18" spans="2:9" x14ac:dyDescent="0.25">
      <c r="B18" s="7" t="s">
        <v>18</v>
      </c>
      <c r="C18" s="8" t="s">
        <v>53</v>
      </c>
      <c r="D18" s="18">
        <v>3</v>
      </c>
      <c r="E18" s="9" t="s">
        <v>52</v>
      </c>
      <c r="F18" s="42"/>
      <c r="G18" s="10" t="s">
        <v>79</v>
      </c>
      <c r="H18" s="17">
        <f t="shared" si="0"/>
        <v>0</v>
      </c>
      <c r="I18" s="17">
        <f t="shared" si="1"/>
        <v>0</v>
      </c>
    </row>
    <row r="19" spans="2:9" x14ac:dyDescent="0.25">
      <c r="B19" s="7" t="s">
        <v>19</v>
      </c>
      <c r="C19" s="8" t="s">
        <v>54</v>
      </c>
      <c r="D19" s="18">
        <v>120</v>
      </c>
      <c r="E19" s="9" t="s">
        <v>55</v>
      </c>
      <c r="F19" s="42"/>
      <c r="G19" s="10" t="s">
        <v>81</v>
      </c>
      <c r="H19" s="17">
        <f t="shared" si="0"/>
        <v>0</v>
      </c>
      <c r="I19" s="17">
        <f t="shared" si="1"/>
        <v>0</v>
      </c>
    </row>
    <row r="20" spans="2:9" x14ac:dyDescent="0.25">
      <c r="B20" s="7" t="s">
        <v>20</v>
      </c>
      <c r="C20" s="8" t="s">
        <v>56</v>
      </c>
      <c r="D20" s="25">
        <v>0</v>
      </c>
      <c r="E20" s="9" t="s">
        <v>77</v>
      </c>
      <c r="F20" s="42"/>
      <c r="G20" s="10" t="s">
        <v>78</v>
      </c>
      <c r="H20" s="17">
        <f t="shared" si="0"/>
        <v>0</v>
      </c>
      <c r="I20" s="17">
        <f t="shared" si="1"/>
        <v>0</v>
      </c>
    </row>
    <row r="21" spans="2:9" x14ac:dyDescent="0.25">
      <c r="B21" s="7" t="s">
        <v>21</v>
      </c>
      <c r="C21" s="8" t="s">
        <v>57</v>
      </c>
      <c r="D21" s="25">
        <v>20</v>
      </c>
      <c r="E21" s="9" t="s">
        <v>77</v>
      </c>
      <c r="F21" s="42"/>
      <c r="G21" s="10" t="s">
        <v>78</v>
      </c>
      <c r="H21" s="17">
        <f t="shared" si="0"/>
        <v>0</v>
      </c>
      <c r="I21" s="17">
        <f t="shared" si="1"/>
        <v>0</v>
      </c>
    </row>
    <row r="22" spans="2:9" x14ac:dyDescent="0.25">
      <c r="B22" s="7" t="s">
        <v>22</v>
      </c>
      <c r="C22" s="8" t="s">
        <v>58</v>
      </c>
      <c r="D22" s="25">
        <v>31</v>
      </c>
      <c r="E22" s="9" t="s">
        <v>77</v>
      </c>
      <c r="F22" s="42"/>
      <c r="G22" s="10" t="s">
        <v>78</v>
      </c>
      <c r="H22" s="17">
        <f t="shared" si="0"/>
        <v>0</v>
      </c>
      <c r="I22" s="17">
        <f t="shared" si="1"/>
        <v>0</v>
      </c>
    </row>
    <row r="23" spans="2:9" x14ac:dyDescent="0.25">
      <c r="B23" s="7" t="s">
        <v>23</v>
      </c>
      <c r="C23" s="8" t="s">
        <v>59</v>
      </c>
      <c r="D23" s="25">
        <v>16</v>
      </c>
      <c r="E23" s="9" t="s">
        <v>77</v>
      </c>
      <c r="F23" s="42"/>
      <c r="G23" s="10" t="s">
        <v>78</v>
      </c>
      <c r="H23" s="17">
        <f t="shared" si="0"/>
        <v>0</v>
      </c>
      <c r="I23" s="17">
        <f t="shared" si="1"/>
        <v>0</v>
      </c>
    </row>
    <row r="24" spans="2:9" x14ac:dyDescent="0.25">
      <c r="B24" s="7" t="s">
        <v>24</v>
      </c>
      <c r="C24" s="8" t="s">
        <v>60</v>
      </c>
      <c r="D24" s="25">
        <v>0</v>
      </c>
      <c r="E24" s="9" t="s">
        <v>77</v>
      </c>
      <c r="F24" s="42"/>
      <c r="G24" s="10" t="s">
        <v>78</v>
      </c>
      <c r="H24" s="17">
        <f t="shared" si="0"/>
        <v>0</v>
      </c>
      <c r="I24" s="17">
        <f t="shared" si="1"/>
        <v>0</v>
      </c>
    </row>
    <row r="25" spans="2:9" x14ac:dyDescent="0.25">
      <c r="B25" s="7" t="s">
        <v>25</v>
      </c>
      <c r="C25" s="8" t="s">
        <v>61</v>
      </c>
      <c r="D25" s="25">
        <v>0</v>
      </c>
      <c r="E25" s="9" t="s">
        <v>77</v>
      </c>
      <c r="F25" s="24">
        <f>F7</f>
        <v>0</v>
      </c>
      <c r="G25" s="10" t="s">
        <v>78</v>
      </c>
      <c r="H25" s="17">
        <f t="shared" si="0"/>
        <v>0</v>
      </c>
      <c r="I25" s="17">
        <f t="shared" si="1"/>
        <v>0</v>
      </c>
    </row>
    <row r="26" spans="2:9" x14ac:dyDescent="0.25">
      <c r="B26" s="7" t="s">
        <v>26</v>
      </c>
      <c r="C26" s="8" t="s">
        <v>62</v>
      </c>
      <c r="D26" s="25">
        <v>20</v>
      </c>
      <c r="E26" s="9" t="s">
        <v>77</v>
      </c>
      <c r="F26" s="24">
        <f>F8</f>
        <v>0</v>
      </c>
      <c r="G26" s="10" t="s">
        <v>78</v>
      </c>
      <c r="H26" s="17">
        <f t="shared" si="0"/>
        <v>0</v>
      </c>
      <c r="I26" s="17">
        <f t="shared" si="1"/>
        <v>0</v>
      </c>
    </row>
    <row r="27" spans="2:9" x14ac:dyDescent="0.25">
      <c r="B27" s="7" t="s">
        <v>27</v>
      </c>
      <c r="C27" s="8" t="s">
        <v>63</v>
      </c>
      <c r="D27" s="25">
        <v>31</v>
      </c>
      <c r="E27" s="9" t="s">
        <v>77</v>
      </c>
      <c r="F27" s="24">
        <f>F9</f>
        <v>0</v>
      </c>
      <c r="G27" s="10" t="s">
        <v>78</v>
      </c>
      <c r="H27" s="17">
        <f t="shared" si="0"/>
        <v>0</v>
      </c>
      <c r="I27" s="17">
        <f t="shared" si="1"/>
        <v>0</v>
      </c>
    </row>
    <row r="28" spans="2:9" x14ac:dyDescent="0.25">
      <c r="B28" s="7" t="s">
        <v>28</v>
      </c>
      <c r="C28" s="8" t="s">
        <v>64</v>
      </c>
      <c r="D28" s="25">
        <v>16</v>
      </c>
      <c r="E28" s="9" t="s">
        <v>77</v>
      </c>
      <c r="F28" s="24">
        <f t="shared" ref="F28:F34" si="2">F10</f>
        <v>0</v>
      </c>
      <c r="G28" s="10" t="s">
        <v>78</v>
      </c>
      <c r="H28" s="17">
        <f t="shared" si="0"/>
        <v>0</v>
      </c>
      <c r="I28" s="17">
        <f t="shared" si="1"/>
        <v>0</v>
      </c>
    </row>
    <row r="29" spans="2:9" x14ac:dyDescent="0.25">
      <c r="B29" s="7" t="s">
        <v>29</v>
      </c>
      <c r="C29" s="8" t="s">
        <v>65</v>
      </c>
      <c r="D29" s="25">
        <v>0</v>
      </c>
      <c r="E29" s="9" t="s">
        <v>77</v>
      </c>
      <c r="F29" s="24">
        <f t="shared" si="2"/>
        <v>0</v>
      </c>
      <c r="G29" s="10" t="s">
        <v>78</v>
      </c>
      <c r="H29" s="17">
        <f t="shared" si="0"/>
        <v>0</v>
      </c>
      <c r="I29" s="17">
        <f t="shared" si="1"/>
        <v>0</v>
      </c>
    </row>
    <row r="30" spans="2:9" x14ac:dyDescent="0.25">
      <c r="B30" s="7" t="s">
        <v>30</v>
      </c>
      <c r="C30" s="8" t="s">
        <v>66</v>
      </c>
      <c r="D30" s="25">
        <v>0</v>
      </c>
      <c r="E30" s="9" t="s">
        <v>77</v>
      </c>
      <c r="F30" s="24">
        <f t="shared" si="2"/>
        <v>0</v>
      </c>
      <c r="G30" s="10" t="s">
        <v>78</v>
      </c>
      <c r="H30" s="17">
        <f t="shared" si="0"/>
        <v>0</v>
      </c>
      <c r="I30" s="17">
        <f t="shared" si="1"/>
        <v>0</v>
      </c>
    </row>
    <row r="31" spans="2:9" x14ac:dyDescent="0.25">
      <c r="B31" s="7" t="s">
        <v>31</v>
      </c>
      <c r="C31" s="8" t="s">
        <v>67</v>
      </c>
      <c r="D31" s="25">
        <v>20</v>
      </c>
      <c r="E31" s="9" t="s">
        <v>77</v>
      </c>
      <c r="F31" s="24">
        <f t="shared" si="2"/>
        <v>0</v>
      </c>
      <c r="G31" s="10" t="s">
        <v>78</v>
      </c>
      <c r="H31" s="17">
        <f t="shared" si="0"/>
        <v>0</v>
      </c>
      <c r="I31" s="17">
        <f t="shared" si="1"/>
        <v>0</v>
      </c>
    </row>
    <row r="32" spans="2:9" x14ac:dyDescent="0.25">
      <c r="B32" s="7" t="s">
        <v>32</v>
      </c>
      <c r="C32" s="8" t="s">
        <v>68</v>
      </c>
      <c r="D32" s="25">
        <v>31</v>
      </c>
      <c r="E32" s="9" t="s">
        <v>77</v>
      </c>
      <c r="F32" s="24">
        <f t="shared" si="2"/>
        <v>0</v>
      </c>
      <c r="G32" s="10" t="s">
        <v>78</v>
      </c>
      <c r="H32" s="17">
        <f t="shared" si="0"/>
        <v>0</v>
      </c>
      <c r="I32" s="17">
        <f t="shared" si="1"/>
        <v>0</v>
      </c>
    </row>
    <row r="33" spans="2:9" x14ac:dyDescent="0.25">
      <c r="B33" s="7" t="s">
        <v>33</v>
      </c>
      <c r="C33" s="8" t="s">
        <v>69</v>
      </c>
      <c r="D33" s="25">
        <v>16</v>
      </c>
      <c r="E33" s="9" t="s">
        <v>77</v>
      </c>
      <c r="F33" s="24">
        <f t="shared" si="2"/>
        <v>0</v>
      </c>
      <c r="G33" s="10" t="s">
        <v>78</v>
      </c>
      <c r="H33" s="17">
        <f t="shared" si="0"/>
        <v>0</v>
      </c>
      <c r="I33" s="17">
        <f t="shared" si="1"/>
        <v>0</v>
      </c>
    </row>
    <row r="34" spans="2:9" x14ac:dyDescent="0.25">
      <c r="B34" s="7" t="s">
        <v>34</v>
      </c>
      <c r="C34" s="8" t="s">
        <v>70</v>
      </c>
      <c r="D34" s="25">
        <v>0</v>
      </c>
      <c r="E34" s="9" t="s">
        <v>77</v>
      </c>
      <c r="F34" s="24">
        <f t="shared" si="2"/>
        <v>0</v>
      </c>
      <c r="G34" s="10" t="s">
        <v>78</v>
      </c>
      <c r="H34" s="17">
        <f t="shared" si="0"/>
        <v>0</v>
      </c>
      <c r="I34" s="17">
        <f t="shared" si="1"/>
        <v>0</v>
      </c>
    </row>
    <row r="35" spans="2:9" x14ac:dyDescent="0.25">
      <c r="B35" s="7" t="s">
        <v>35</v>
      </c>
      <c r="C35" s="8" t="s">
        <v>71</v>
      </c>
      <c r="D35" s="25">
        <v>1000</v>
      </c>
      <c r="E35" s="26" t="s">
        <v>83</v>
      </c>
      <c r="F35" s="42"/>
      <c r="G35" s="10" t="s">
        <v>80</v>
      </c>
      <c r="H35" s="17">
        <f t="shared" si="0"/>
        <v>0</v>
      </c>
      <c r="I35" s="17">
        <f t="shared" si="1"/>
        <v>0</v>
      </c>
    </row>
    <row r="36" spans="2:9" x14ac:dyDescent="0.25">
      <c r="B36" s="7" t="s">
        <v>36</v>
      </c>
      <c r="C36" s="8" t="s">
        <v>72</v>
      </c>
      <c r="D36" s="25">
        <v>1000</v>
      </c>
      <c r="E36" s="26" t="s">
        <v>83</v>
      </c>
      <c r="F36" s="42"/>
      <c r="G36" s="10" t="s">
        <v>80</v>
      </c>
      <c r="H36" s="17">
        <f t="shared" si="0"/>
        <v>0</v>
      </c>
      <c r="I36" s="17">
        <f t="shared" si="1"/>
        <v>0</v>
      </c>
    </row>
    <row r="37" spans="2:9" ht="30" x14ac:dyDescent="0.25">
      <c r="B37" s="7" t="s">
        <v>37</v>
      </c>
      <c r="C37" s="11" t="s">
        <v>73</v>
      </c>
      <c r="D37" s="18">
        <v>1</v>
      </c>
      <c r="E37" s="9" t="s">
        <v>74</v>
      </c>
      <c r="F37" s="42"/>
      <c r="G37" s="10" t="s">
        <v>82</v>
      </c>
      <c r="H37" s="17">
        <f t="shared" si="0"/>
        <v>0</v>
      </c>
      <c r="I37" s="17">
        <f t="shared" si="1"/>
        <v>0</v>
      </c>
    </row>
    <row r="38" spans="2:9" ht="15.6" thickBot="1" x14ac:dyDescent="0.3">
      <c r="B38" s="12" t="s">
        <v>38</v>
      </c>
      <c r="C38" s="13" t="s">
        <v>75</v>
      </c>
      <c r="D38" s="19">
        <v>1</v>
      </c>
      <c r="E38" s="14" t="s">
        <v>74</v>
      </c>
      <c r="F38" s="43"/>
      <c r="G38" s="15" t="s">
        <v>82</v>
      </c>
      <c r="H38" s="17">
        <f t="shared" si="0"/>
        <v>0</v>
      </c>
      <c r="I38" s="17">
        <f t="shared" si="1"/>
        <v>0</v>
      </c>
    </row>
    <row r="39" spans="2:9" ht="16.2" thickBot="1" x14ac:dyDescent="0.35">
      <c r="B39" s="33" t="s">
        <v>39</v>
      </c>
      <c r="C39" s="34"/>
      <c r="D39" s="35"/>
      <c r="E39" s="36"/>
      <c r="F39" s="39"/>
      <c r="G39" s="40"/>
      <c r="H39" s="22">
        <f>SUM(H7:H38)</f>
        <v>0</v>
      </c>
      <c r="I39" s="23">
        <f>SUM(I7:I38)</f>
        <v>0</v>
      </c>
    </row>
    <row r="40" spans="2:9" x14ac:dyDescent="0.25">
      <c r="F40" s="21"/>
    </row>
    <row r="41" spans="2:9" ht="15.6" x14ac:dyDescent="0.3">
      <c r="C41" s="27" t="s">
        <v>76</v>
      </c>
      <c r="D41" s="28"/>
      <c r="E41" s="28"/>
    </row>
    <row r="42" spans="2:9" ht="15.6" x14ac:dyDescent="0.3">
      <c r="C42" s="27" t="s">
        <v>84</v>
      </c>
      <c r="D42" s="28"/>
      <c r="E42" s="28"/>
      <c r="F42" s="28"/>
      <c r="G42" s="28"/>
      <c r="H42" s="28"/>
      <c r="I42" s="28"/>
    </row>
  </sheetData>
  <sheetProtection algorithmName="SHA-512" hashValue="nMQ5oKjgxieaulDWuuPlm1FLSmxZIHheR6WhC0iLt8OuL4JcaHrz6SdgKuqiGm8robdtKJ28fh6iQg5qMNEmhw==" saltValue="Ps0JvHibSTxmTqjZ0vA0sA==" spinCount="100000" sheet="1" objects="1" scenarios="1"/>
  <mergeCells count="10">
    <mergeCell ref="C42:I42"/>
    <mergeCell ref="C41:E41"/>
    <mergeCell ref="B3:I3"/>
    <mergeCell ref="B4:I4"/>
    <mergeCell ref="B6:C6"/>
    <mergeCell ref="B39:C39"/>
    <mergeCell ref="D39:E39"/>
    <mergeCell ref="D6:E6"/>
    <mergeCell ref="F6:G6"/>
    <mergeCell ref="F39:G39"/>
  </mergeCells>
  <phoneticPr fontId="1" type="noConversion"/>
  <pageMargins left="0.7" right="0.7" top="0.78740157499999996" bottom="0.78740157499999996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ZO</dc:creator>
  <cp:lastModifiedBy>AK ZO</cp:lastModifiedBy>
  <cp:lastPrinted>2023-11-14T11:15:11Z</cp:lastPrinted>
  <dcterms:created xsi:type="dcterms:W3CDTF">2023-11-13T13:39:36Z</dcterms:created>
  <dcterms:modified xsi:type="dcterms:W3CDTF">2024-01-05T13:03:04Z</dcterms:modified>
</cp:coreProperties>
</file>