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archív\2023\33 - MŠ Sídlištní 4\digital\D. Dokumentace objektů\D.1.4 Technika prostředí staveb\D.1.4.2 Elektronické komunikace\"/>
    </mc:Choice>
  </mc:AlternateContent>
  <bookViews>
    <workbookView xWindow="32760" yWindow="32760" windowWidth="28800" windowHeight="12165"/>
  </bookViews>
  <sheets>
    <sheet name="SLP_rekapitulace " sheetId="25" r:id="rId1"/>
    <sheet name="SK" sheetId="24" r:id="rId2"/>
    <sheet name="VDS" sheetId="32" r:id="rId3"/>
    <sheet name="PZTS" sheetId="29" r:id="rId4"/>
    <sheet name="EKV" sheetId="21" r:id="rId5"/>
    <sheet name="VT" sheetId="42" r:id="rId6"/>
    <sheet name="JČ" sheetId="37" r:id="rId7"/>
    <sheet name="MM" sheetId="39" r:id="rId8"/>
    <sheet name="AKTIVNÍ PRVKY" sheetId="36" r:id="rId9"/>
    <sheet name="HR" sheetId="26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_____mat1">[1]ACCESS!$L$1</definedName>
    <definedName name="____mat1">[1]ACCESS!$L$1</definedName>
    <definedName name="___mat1">[1]ACCESS!$L$1</definedName>
    <definedName name="__mat1">[1]ACCESS!$L$1</definedName>
    <definedName name="_mat1">[1]ACCESS!$L$1</definedName>
    <definedName name="a">#REF!</definedName>
    <definedName name="AA">#REF!</definedName>
    <definedName name="AAB">#REF!</definedName>
    <definedName name="acmat">[2]REKAPITULACE!#REF!</definedName>
    <definedName name="acmont">[2]REKAPITULACE!#REF!</definedName>
    <definedName name="ACS_EZS_PARADOX">#REF!</definedName>
    <definedName name="ACS_ING_DOD" localSheetId="4">[3]AP!#REF!</definedName>
    <definedName name="ACS_ING_DOD" localSheetId="9">[3]AP!#REF!</definedName>
    <definedName name="ACS_ING_DOD" localSheetId="6">[3]AP!#REF!</definedName>
    <definedName name="ACS_ING_DOD" localSheetId="7">[3]AP!#REF!</definedName>
    <definedName name="ACS_ING_DOD" localSheetId="3">[3]AP!#REF!</definedName>
    <definedName name="ACS_ING_DOD" localSheetId="1">[3]AP!#REF!</definedName>
    <definedName name="ACS_ING_DOD" localSheetId="2">[3]AP!#REF!</definedName>
    <definedName name="ACS_ING_DOD" localSheetId="5">[3]AP!#REF!</definedName>
    <definedName name="ACS_ING_DOD">#REF!</definedName>
    <definedName name="ACS_ING_MONT" localSheetId="4">[3]AP!#REF!</definedName>
    <definedName name="ACS_ING_MONT" localSheetId="9">[3]AP!#REF!</definedName>
    <definedName name="ACS_ING_MONT" localSheetId="6">[3]AP!#REF!</definedName>
    <definedName name="ACS_ING_MONT" localSheetId="7">[3]AP!#REF!</definedName>
    <definedName name="ACS_ING_MONT" localSheetId="3">[3]AP!#REF!</definedName>
    <definedName name="ACS_ING_MONT" localSheetId="1">[3]AP!#REF!</definedName>
    <definedName name="ACS_ING_MONT" localSheetId="2">[3]AP!#REF!</definedName>
    <definedName name="ACS_ING_MONT" localSheetId="5">[3]AP!#REF!</definedName>
    <definedName name="ACS_ING_MONT">#REF!</definedName>
    <definedName name="ACS_KAB_DOD" localSheetId="4">[3]AP!#REF!</definedName>
    <definedName name="ACS_KAB_DOD" localSheetId="9">[3]AP!#REF!</definedName>
    <definedName name="ACS_KAB_DOD" localSheetId="6">[3]AP!#REF!</definedName>
    <definedName name="ACS_KAB_DOD" localSheetId="7">[3]AP!#REF!</definedName>
    <definedName name="ACS_KAB_DOD" localSheetId="3">[3]AP!#REF!</definedName>
    <definedName name="ACS_KAB_DOD" localSheetId="1">[3]AP!#REF!</definedName>
    <definedName name="ACS_KAB_DOD" localSheetId="2">[3]AP!#REF!</definedName>
    <definedName name="ACS_KAB_DOD" localSheetId="5">[3]AP!#REF!</definedName>
    <definedName name="ACS_KAB_DOD">#REF!</definedName>
    <definedName name="ACS_TRASY_DOD" localSheetId="4">[3]AP!#REF!</definedName>
    <definedName name="ACS_TRASY_DOD" localSheetId="9">[3]AP!#REF!</definedName>
    <definedName name="ACS_TRASY_DOD" localSheetId="6">[3]AP!#REF!</definedName>
    <definedName name="ACS_TRASY_DOD" localSheetId="7">[3]AP!#REF!</definedName>
    <definedName name="ACS_TRASY_DOD" localSheetId="3">[3]AP!#REF!</definedName>
    <definedName name="ACS_TRASY_DOD" localSheetId="1">[3]AP!#REF!</definedName>
    <definedName name="ACS_TRASY_DOD" localSheetId="2">[3]AP!#REF!</definedName>
    <definedName name="ACS_TRASY_DOD" localSheetId="5">[3]AP!#REF!</definedName>
    <definedName name="ACS_TRASY_DOD">#REF!</definedName>
    <definedName name="ACS_TRASY_MONT" localSheetId="4">[3]AP!#REF!</definedName>
    <definedName name="ACS_TRASY_MONT" localSheetId="9">[3]AP!#REF!</definedName>
    <definedName name="ACS_TRASY_MONT" localSheetId="6">[3]AP!#REF!</definedName>
    <definedName name="ACS_TRASY_MONT" localSheetId="7">[3]AP!#REF!</definedName>
    <definedName name="ACS_TRASY_MONT" localSheetId="3">[3]AP!#REF!</definedName>
    <definedName name="ACS_TRASY_MONT" localSheetId="1">[3]AP!#REF!</definedName>
    <definedName name="ACS_TRASY_MONT" localSheetId="2">[3]AP!#REF!</definedName>
    <definedName name="ACS_TRASY_MONT" localSheetId="5">[3]AP!#REF!</definedName>
    <definedName name="ACS_TRASY_MONT">#REF!</definedName>
    <definedName name="ACS_ZAR_DOD" localSheetId="4">[3]AP!#REF!</definedName>
    <definedName name="ACS_ZAR_DOD" localSheetId="9">[3]AP!#REF!</definedName>
    <definedName name="ACS_ZAR_DOD" localSheetId="6">[3]AP!#REF!</definedName>
    <definedName name="ACS_ZAR_DOD" localSheetId="7">[3]AP!#REF!</definedName>
    <definedName name="ACS_ZAR_DOD" localSheetId="3">[3]AP!#REF!</definedName>
    <definedName name="ACS_ZAR_DOD" localSheetId="1">[3]AP!#REF!</definedName>
    <definedName name="ACS_ZAR_DOD" localSheetId="2">[3]AP!#REF!</definedName>
    <definedName name="ACS_ZAR_DOD" localSheetId="5">[3]AP!#REF!</definedName>
    <definedName name="ACS_ZAR_DOD">#REF!</definedName>
    <definedName name="AD_a">#REF!</definedName>
    <definedName name="AP_ING_DOD">#REF!</definedName>
    <definedName name="AP_ING_MONT">#REF!</definedName>
    <definedName name="AP_ZAR_DOD">#REF!</definedName>
    <definedName name="AP_ZAR_MONT">#REF!</definedName>
    <definedName name="apma">#REF!</definedName>
    <definedName name="apmat">[2]REKAPITULACE!#REF!</definedName>
    <definedName name="apmo">#REF!</definedName>
    <definedName name="apmont">[2]REKAPITULACE!#REF!</definedName>
    <definedName name="ASC_KAB_MONT" localSheetId="4">[3]AP!#REF!</definedName>
    <definedName name="ASC_KAB_MONT" localSheetId="9">[3]AP!#REF!</definedName>
    <definedName name="ASC_KAB_MONT" localSheetId="6">[3]AP!#REF!</definedName>
    <definedName name="ASC_KAB_MONT" localSheetId="7">[3]AP!#REF!</definedName>
    <definedName name="ASC_KAB_MONT" localSheetId="3">[3]AP!#REF!</definedName>
    <definedName name="ASC_KAB_MONT" localSheetId="1">[3]AP!#REF!</definedName>
    <definedName name="ASC_KAB_MONT" localSheetId="2">[3]AP!#REF!</definedName>
    <definedName name="ASC_KAB_MONT" localSheetId="5">[3]AP!#REF!</definedName>
    <definedName name="ASC_KAB_MONT">#REF!</definedName>
    <definedName name="ASC_ZAR_MONT" localSheetId="4">[3]AP!#REF!</definedName>
    <definedName name="ASC_ZAR_MONT" localSheetId="9">[3]AP!#REF!</definedName>
    <definedName name="ASC_ZAR_MONT" localSheetId="6">[3]AP!#REF!</definedName>
    <definedName name="ASC_ZAR_MONT" localSheetId="7">[3]AP!#REF!</definedName>
    <definedName name="ASC_ZAR_MONT" localSheetId="3">[3]AP!#REF!</definedName>
    <definedName name="ASC_ZAR_MONT" localSheetId="1">[3]AP!#REF!</definedName>
    <definedName name="ASC_ZAR_MONT" localSheetId="2">[3]AP!#REF!</definedName>
    <definedName name="ASC_ZAR_MONT" localSheetId="5">[3]AP!#REF!</definedName>
    <definedName name="ASC_ZAR_MONT">#REF!</definedName>
    <definedName name="Autokont">#REF!</definedName>
    <definedName name="AV_TRASY_DOD" localSheetId="4">#REF!</definedName>
    <definedName name="AV_TRASY_DOD" localSheetId="9">#REF!</definedName>
    <definedName name="AV_TRASY_DOD" localSheetId="6">#REF!</definedName>
    <definedName name="AV_TRASY_DOD" localSheetId="7">#REF!</definedName>
    <definedName name="AV_TRASY_DOD" localSheetId="3">#REF!</definedName>
    <definedName name="AV_TRASY_DOD" localSheetId="1">#REF!</definedName>
    <definedName name="AV_TRASY_DOD" localSheetId="2">#REF!</definedName>
    <definedName name="AV_TRASY_DOD" localSheetId="5">#REF!</definedName>
    <definedName name="AV_TRASY_DOD">#REF!</definedName>
    <definedName name="AV_TRASY_MONT" localSheetId="4">#REF!</definedName>
    <definedName name="AV_TRASY_MONT" localSheetId="9">#REF!</definedName>
    <definedName name="AV_TRASY_MONT" localSheetId="6">#REF!</definedName>
    <definedName name="AV_TRASY_MONT" localSheetId="7">#REF!</definedName>
    <definedName name="AV_TRASY_MONT" localSheetId="3">#REF!</definedName>
    <definedName name="AV_TRASY_MONT" localSheetId="1">#REF!</definedName>
    <definedName name="AV_TRASY_MONT" localSheetId="2">#REF!</definedName>
    <definedName name="AV_TRASY_MONT" localSheetId="5">#REF!</definedName>
    <definedName name="AV_TRASY_MONT">#REF!</definedName>
    <definedName name="avindmont">#REF!</definedName>
    <definedName name="avmat">[2]REKAPITULACE!#REF!</definedName>
    <definedName name="avmont">[2]REKAPITULACE!#REF!</definedName>
    <definedName name="CCTV_ING_DOD">#REF!</definedName>
    <definedName name="CCTV_ING_MONT">#REF!</definedName>
    <definedName name="CCTV_KAB_DOD" localSheetId="4">[3]CCTV!#REF!</definedName>
    <definedName name="CCTV_KAB_DOD" localSheetId="9">[3]CCTV!#REF!</definedName>
    <definedName name="CCTV_KAB_DOD" localSheetId="6">[3]CCTV!#REF!</definedName>
    <definedName name="CCTV_KAB_DOD" localSheetId="7">[3]CCTV!#REF!</definedName>
    <definedName name="CCTV_KAB_DOD" localSheetId="3">[3]CCTV!#REF!</definedName>
    <definedName name="CCTV_KAB_DOD" localSheetId="1">[3]CCTV!#REF!</definedName>
    <definedName name="CCTV_KAB_DOD" localSheetId="2">[3]CCTV!#REF!</definedName>
    <definedName name="CCTV_KAB_DOD" localSheetId="5">[3]CCTV!#REF!</definedName>
    <definedName name="CCTV_KAB_DOD">#REF!</definedName>
    <definedName name="CCTV_KAB_MONT" localSheetId="4">[3]CCTV!#REF!</definedName>
    <definedName name="CCTV_KAB_MONT" localSheetId="9">[3]CCTV!#REF!</definedName>
    <definedName name="CCTV_KAB_MONT" localSheetId="6">[3]CCTV!#REF!</definedName>
    <definedName name="CCTV_KAB_MONT" localSheetId="7">[3]CCTV!#REF!</definedName>
    <definedName name="CCTV_KAB_MONT" localSheetId="3">[3]CCTV!#REF!</definedName>
    <definedName name="CCTV_KAB_MONT" localSheetId="1">[3]CCTV!#REF!</definedName>
    <definedName name="CCTV_KAB_MONT" localSheetId="2">[3]CCTV!#REF!</definedName>
    <definedName name="CCTV_KAB_MONT" localSheetId="5">[3]CCTV!#REF!</definedName>
    <definedName name="CCTV_KAB_MONT">#REF!</definedName>
    <definedName name="CCTV_TRASY_DOD">#REF!</definedName>
    <definedName name="CCTV_TRASY_MONT">#REF!</definedName>
    <definedName name="CCTV_ZAR_DOD">#REF!</definedName>
    <definedName name="CCTV_ZAR_MONT">#REF!</definedName>
    <definedName name="cctvma">#REF!</definedName>
    <definedName name="cctvmat">[2]REKAPITULACE!#REF!</definedName>
    <definedName name="cctvmo">#REF!</definedName>
    <definedName name="cctvmont">[2]REKAPITULACE!#REF!</definedName>
    <definedName name="cena" localSheetId="4">#REF!</definedName>
    <definedName name="cena" localSheetId="9">#REF!</definedName>
    <definedName name="cena" localSheetId="6">#REF!</definedName>
    <definedName name="cena" localSheetId="7">#REF!</definedName>
    <definedName name="cena" localSheetId="3">#REF!</definedName>
    <definedName name="cena" localSheetId="1">#REF!</definedName>
    <definedName name="cena" localSheetId="2">#REF!</definedName>
    <definedName name="cena" localSheetId="5">#REF!</definedName>
    <definedName name="cena">#REF!</definedName>
    <definedName name="cena2">#REF!</definedName>
    <definedName name="Cenainstmat" localSheetId="4">#REF!</definedName>
    <definedName name="Cenainstmat" localSheetId="9">#REF!</definedName>
    <definedName name="Cenainstmat" localSheetId="6">#REF!</definedName>
    <definedName name="Cenainstmat" localSheetId="7">#REF!</definedName>
    <definedName name="Cenainstmat" localSheetId="3">#REF!</definedName>
    <definedName name="Cenainstmat" localSheetId="1">#REF!</definedName>
    <definedName name="Cenainstmat" localSheetId="2">#REF!</definedName>
    <definedName name="Cenainstmat" localSheetId="5">#REF!</definedName>
    <definedName name="Cenainstmat">#REF!</definedName>
    <definedName name="Cenainstmat2">#REF!</definedName>
    <definedName name="centmat">[2]REKAPITULACE!#REF!</definedName>
    <definedName name="centmont">[2]REKAPITULACE!#REF!</definedName>
    <definedName name="cisloobjektu">#REF!</definedName>
    <definedName name="cislostavby">#REF!</definedName>
    <definedName name="Datum">#REF!</definedName>
    <definedName name="ddd">#REF!</definedName>
    <definedName name="Dil">#REF!</definedName>
    <definedName name="Dodavka">#REF!</definedName>
    <definedName name="Dodavka0">#REF!</definedName>
    <definedName name="dolar" localSheetId="4">#REF!</definedName>
    <definedName name="dolar" localSheetId="9">#REF!</definedName>
    <definedName name="dolar" localSheetId="6">#REF!</definedName>
    <definedName name="dolar" localSheetId="7">#REF!</definedName>
    <definedName name="dolar" localSheetId="3">#REF!</definedName>
    <definedName name="dolar" localSheetId="1">#REF!</definedName>
    <definedName name="dolar" localSheetId="2">#REF!</definedName>
    <definedName name="dolar" localSheetId="5">#REF!</definedName>
    <definedName name="dolar">#REF!</definedName>
    <definedName name="dolar2">#REF!</definedName>
    <definedName name="doma">#REF!</definedName>
    <definedName name="domo">#REF!</definedName>
    <definedName name="dtmat">#REF!</definedName>
    <definedName name="dtmont">#REF!</definedName>
    <definedName name="eee">#REF!</definedName>
    <definedName name="epsma">#REF!</definedName>
    <definedName name="epsmat">[2]REKAPITULACE!$G$8</definedName>
    <definedName name="epsmo">#REF!</definedName>
    <definedName name="epsmont">[2]REKAPITULACE!$H$8</definedName>
    <definedName name="ermat">[2]REKAPITULACE!#REF!</definedName>
    <definedName name="ermont">[2]REKAPITULACE!#REF!</definedName>
    <definedName name="EZE_TRASY_MONT" localSheetId="4">EKV!#REF!</definedName>
    <definedName name="EZE_TRASY_MONT" localSheetId="9">HR!#REF!</definedName>
    <definedName name="EZE_TRASY_MONT" localSheetId="6">JČ!#REF!</definedName>
    <definedName name="EZE_TRASY_MONT" localSheetId="7">MM!#REF!</definedName>
    <definedName name="EZE_TRASY_MONT" localSheetId="3">PZTS!#REF!</definedName>
    <definedName name="EZE_TRASY_MONT" localSheetId="1">SK!#REF!</definedName>
    <definedName name="EZE_TRASY_MONT" localSheetId="2">VDS!#REF!</definedName>
    <definedName name="EZE_TRASY_MONT" localSheetId="5">VT!#REF!</definedName>
    <definedName name="EZE_TRASY_MONT">#REF!</definedName>
    <definedName name="EZS_ING_DOD" localSheetId="4">EKV!#REF!</definedName>
    <definedName name="EZS_ING_DOD" localSheetId="9">HR!#REF!</definedName>
    <definedName name="EZS_ING_DOD" localSheetId="6">JČ!#REF!</definedName>
    <definedName name="EZS_ING_DOD" localSheetId="7">MM!#REF!</definedName>
    <definedName name="EZS_ING_DOD" localSheetId="3">PZTS!#REF!</definedName>
    <definedName name="EZS_ING_DOD" localSheetId="1">SK!#REF!</definedName>
    <definedName name="EZS_ING_DOD" localSheetId="2">VDS!#REF!</definedName>
    <definedName name="EZS_ING_DOD" localSheetId="5">VT!#REF!</definedName>
    <definedName name="EZS_ING_DOD">#REF!</definedName>
    <definedName name="EZS_ING_MONT" localSheetId="4">EKV!#REF!</definedName>
    <definedName name="EZS_ING_MONT" localSheetId="9">HR!#REF!</definedName>
    <definedName name="EZS_ING_MONT" localSheetId="6">JČ!#REF!</definedName>
    <definedName name="EZS_ING_MONT" localSheetId="7">MM!#REF!</definedName>
    <definedName name="EZS_ING_MONT" localSheetId="3">PZTS!#REF!</definedName>
    <definedName name="EZS_ING_MONT" localSheetId="1">SK!#REF!</definedName>
    <definedName name="EZS_ING_MONT" localSheetId="2">VDS!#REF!</definedName>
    <definedName name="EZS_ING_MONT" localSheetId="5">VT!#REF!</definedName>
    <definedName name="EZS_ING_MONT">#REF!</definedName>
    <definedName name="EZS_KAB_DOD" localSheetId="4">EKV!#REF!</definedName>
    <definedName name="EZS_KAB_DOD" localSheetId="9">HR!#REF!</definedName>
    <definedName name="EZS_KAB_DOD" localSheetId="6">JČ!#REF!</definedName>
    <definedName name="EZS_KAB_DOD" localSheetId="7">MM!#REF!</definedName>
    <definedName name="EZS_KAB_DOD" localSheetId="3">PZTS!#REF!</definedName>
    <definedName name="EZS_KAB_DOD" localSheetId="1">SK!#REF!</definedName>
    <definedName name="EZS_KAB_DOD" localSheetId="2">VDS!#REF!</definedName>
    <definedName name="EZS_KAB_DOD" localSheetId="5">VT!#REF!</definedName>
    <definedName name="EZS_KAB_DOD">#REF!</definedName>
    <definedName name="EZS_KAB_MONT" localSheetId="4">EKV!#REF!</definedName>
    <definedName name="EZS_KAB_MONT" localSheetId="9">HR!#REF!</definedName>
    <definedName name="EZS_KAB_MONT" localSheetId="6">JČ!#REF!</definedName>
    <definedName name="EZS_KAB_MONT" localSheetId="7">MM!#REF!</definedName>
    <definedName name="EZS_KAB_MONT" localSheetId="3">PZTS!#REF!</definedName>
    <definedName name="EZS_KAB_MONT" localSheetId="1">SK!#REF!</definedName>
    <definedName name="EZS_KAB_MONT" localSheetId="2">VDS!#REF!</definedName>
    <definedName name="EZS_KAB_MONT" localSheetId="5">VT!#REF!</definedName>
    <definedName name="EZS_KAB_MONT">#REF!</definedName>
    <definedName name="EZS_TRASY_DOD" localSheetId="4">EKV!#REF!</definedName>
    <definedName name="EZS_TRASY_DOD" localSheetId="9">HR!#REF!</definedName>
    <definedName name="EZS_TRASY_DOD" localSheetId="6">JČ!#REF!</definedName>
    <definedName name="EZS_TRASY_DOD" localSheetId="7">MM!#REF!</definedName>
    <definedName name="EZS_TRASY_DOD" localSheetId="3">PZTS!#REF!</definedName>
    <definedName name="EZS_TRASY_DOD" localSheetId="1">SK!#REF!</definedName>
    <definedName name="EZS_TRASY_DOD" localSheetId="2">VDS!#REF!</definedName>
    <definedName name="EZS_TRASY_DOD" localSheetId="5">VT!#REF!</definedName>
    <definedName name="EZS_TRASY_DOD">#REF!</definedName>
    <definedName name="EZS_ZAR_DOD" localSheetId="4">EKV!#REF!</definedName>
    <definedName name="EZS_ZAR_DOD" localSheetId="9">HR!#REF!</definedName>
    <definedName name="EZS_ZAR_DOD" localSheetId="6">JČ!#REF!</definedName>
    <definedName name="EZS_ZAR_DOD" localSheetId="7">MM!#REF!</definedName>
    <definedName name="EZS_ZAR_DOD" localSheetId="3">PZTS!#REF!</definedName>
    <definedName name="EZS_ZAR_DOD" localSheetId="1">SK!#REF!</definedName>
    <definedName name="EZS_ZAR_DOD" localSheetId="2">VDS!#REF!</definedName>
    <definedName name="EZS_ZAR_DOD" localSheetId="5">VT!#REF!</definedName>
    <definedName name="EZS_ZAR_DOD">#REF!</definedName>
    <definedName name="EZS_ZAR_MONT" localSheetId="4">EKV!#REF!</definedName>
    <definedName name="EZS_ZAR_MONT" localSheetId="9">HR!#REF!</definedName>
    <definedName name="EZS_ZAR_MONT" localSheetId="6">JČ!#REF!</definedName>
    <definedName name="EZS_ZAR_MONT" localSheetId="7">MM!#REF!</definedName>
    <definedName name="EZS_ZAR_MONT" localSheetId="3">PZTS!#REF!</definedName>
    <definedName name="EZS_ZAR_MONT" localSheetId="1">SK!#REF!</definedName>
    <definedName name="EZS_ZAR_MONT" localSheetId="2">VDS!#REF!</definedName>
    <definedName name="EZS_ZAR_MONT" localSheetId="5">VT!#REF!</definedName>
    <definedName name="EZS_ZAR_MONT">#REF!</definedName>
    <definedName name="ezsma">#REF!</definedName>
    <definedName name="ezsmac">#REF!</definedName>
    <definedName name="ezsmat">[2]REKAPITULACE!#REF!</definedName>
    <definedName name="ezsmo">#REF!</definedName>
    <definedName name="ezsmont">[2]REKAPITULACE!#REF!</definedName>
    <definedName name="fefr">#REF!</definedName>
    <definedName name="fff">#REF!</definedName>
    <definedName name="G___P__">#REF!</definedName>
    <definedName name="HSV">#REF!</definedName>
    <definedName name="HSV0">#REF!</definedName>
    <definedName name="HZS">#REF!</definedName>
    <definedName name="HZS0">#REF!</definedName>
    <definedName name="ikmat">[2]REKAPITULACE!#REF!</definedName>
    <definedName name="ikmont">[2]REKAPITULACE!#REF!</definedName>
    <definedName name="ing" localSheetId="4">EKV!#REF!</definedName>
    <definedName name="ing" localSheetId="9">HR!#REF!</definedName>
    <definedName name="ing" localSheetId="6">JČ!#REF!</definedName>
    <definedName name="ing" localSheetId="7">MM!#REF!</definedName>
    <definedName name="ing" localSheetId="3">PZTS!#REF!</definedName>
    <definedName name="ing" localSheetId="1">SK!#REF!</definedName>
    <definedName name="ing" localSheetId="2">VDS!#REF!</definedName>
    <definedName name="ing" localSheetId="5">VT!#REF!</definedName>
    <definedName name="ING_EPS" localSheetId="4">EKV!#REF!</definedName>
    <definedName name="ING_EPS" localSheetId="9">HR!#REF!</definedName>
    <definedName name="ING_EPS" localSheetId="6">JČ!#REF!</definedName>
    <definedName name="ING_EPS" localSheetId="7">MM!#REF!</definedName>
    <definedName name="ING_EPS" localSheetId="3">PZTS!#REF!</definedName>
    <definedName name="ING_EPS" localSheetId="1">SK!#REF!</definedName>
    <definedName name="ING_EPS" localSheetId="2">VDS!#REF!</definedName>
    <definedName name="ING_EPS" localSheetId="5">VT!#REF!</definedName>
    <definedName name="ING_EPS">#REF!</definedName>
    <definedName name="INSMATEPS" localSheetId="4">EKV!#REF!</definedName>
    <definedName name="INSMATEPS" localSheetId="9">HR!#REF!</definedName>
    <definedName name="INSMATEPS" localSheetId="6">JČ!#REF!</definedName>
    <definedName name="INSMATEPS" localSheetId="7">MM!#REF!</definedName>
    <definedName name="INSMATEPS" localSheetId="3">PZTS!#REF!</definedName>
    <definedName name="INSMATEPS" localSheetId="1">SK!#REF!</definedName>
    <definedName name="INSMATEPS" localSheetId="2">VDS!#REF!</definedName>
    <definedName name="INSMATEPS" localSheetId="5">VT!#REF!</definedName>
    <definedName name="INSMATEPS">#REF!</definedName>
    <definedName name="INSMATEZS">#REF!</definedName>
    <definedName name="INST_EPS" localSheetId="4">EKV!#REF!</definedName>
    <definedName name="INST_EPS" localSheetId="9">HR!#REF!</definedName>
    <definedName name="INST_EPS" localSheetId="6">JČ!#REF!</definedName>
    <definedName name="INST_EPS" localSheetId="7">MM!#REF!</definedName>
    <definedName name="INST_EPS" localSheetId="3">PZTS!#REF!</definedName>
    <definedName name="INST_EPS" localSheetId="1">SK!#REF!</definedName>
    <definedName name="INST_EPS" localSheetId="2">VDS!#REF!</definedName>
    <definedName name="INST_EPS" localSheetId="5">VT!#REF!</definedName>
    <definedName name="INST_EPS">#REF!</definedName>
    <definedName name="INSTACCESS">#REF!</definedName>
    <definedName name="INSTACCESS_MONT">#REF!</definedName>
    <definedName name="INSTCCTV">#REF!</definedName>
    <definedName name="INSTCCTV_MONT">#REF!</definedName>
    <definedName name="INSTEPS">#REF!</definedName>
    <definedName name="INSTEPS_MONT">#REF!</definedName>
    <definedName name="INSTEZS">#REF!</definedName>
    <definedName name="INSTEZS_MONT">#REF!</definedName>
    <definedName name="INSTINTERKOM" localSheetId="4">EKV!#REF!</definedName>
    <definedName name="INSTINTERKOM" localSheetId="9">HR!#REF!</definedName>
    <definedName name="INSTINTERKOM" localSheetId="6">JČ!#REF!</definedName>
    <definedName name="INSTINTERKOM" localSheetId="7">MM!#REF!</definedName>
    <definedName name="INSTINTERKOM" localSheetId="3">PZTS!#REF!</definedName>
    <definedName name="INSTINTERKOM" localSheetId="1">SK!#REF!</definedName>
    <definedName name="INSTINTERKOM" localSheetId="2">VDS!#REF!</definedName>
    <definedName name="INSTINTERKOM" localSheetId="5">VT!#REF!</definedName>
    <definedName name="INSTINTERKOM">#REF!</definedName>
    <definedName name="INSTINTERKOM_MONT" localSheetId="4">EKV!#REF!</definedName>
    <definedName name="INSTINTERKOM_MONT" localSheetId="9">HR!#REF!</definedName>
    <definedName name="INSTINTERKOM_MONT" localSheetId="6">JČ!#REF!</definedName>
    <definedName name="INSTINTERKOM_MONT" localSheetId="7">MM!#REF!</definedName>
    <definedName name="INSTINTERKOM_MONT" localSheetId="3">PZTS!#REF!</definedName>
    <definedName name="INSTINTERKOM_MONT" localSheetId="1">SK!#REF!</definedName>
    <definedName name="INSTINTERKOM_MONT" localSheetId="2">VDS!#REF!</definedName>
    <definedName name="INSTINTERKOM_MONT" localSheetId="5">VT!#REF!</definedName>
    <definedName name="INSTINTERKOM_MONT">#REF!</definedName>
    <definedName name="INSTJC_DOD" localSheetId="4">EKV!#REF!</definedName>
    <definedName name="INSTJC_DOD" localSheetId="9">HR!#REF!</definedName>
    <definedName name="INSTJC_DOD" localSheetId="6">JČ!#REF!</definedName>
    <definedName name="INSTJC_DOD" localSheetId="7">MM!#REF!</definedName>
    <definedName name="INSTJC_DOD" localSheetId="3">PZTS!#REF!</definedName>
    <definedName name="INSTJC_DOD" localSheetId="1">SK!#REF!</definedName>
    <definedName name="INSTJC_DOD" localSheetId="2">VDS!#REF!</definedName>
    <definedName name="INSTJC_DOD" localSheetId="5">VT!#REF!</definedName>
    <definedName name="INSTJC_DOD">#REF!</definedName>
    <definedName name="INSTJC_MONT" localSheetId="4">EKV!#REF!</definedName>
    <definedName name="INSTJC_MONT" localSheetId="9">HR!#REF!</definedName>
    <definedName name="INSTJC_MONT" localSheetId="6">JČ!#REF!</definedName>
    <definedName name="INSTJC_MONT" localSheetId="7">MM!#REF!</definedName>
    <definedName name="INSTJC_MONT" localSheetId="3">PZTS!#REF!</definedName>
    <definedName name="INSTJC_MONT" localSheetId="1">SK!#REF!</definedName>
    <definedName name="INSTJC_MONT" localSheetId="2">VDS!#REF!</definedName>
    <definedName name="INSTJC_MONT" localSheetId="5">VT!#REF!</definedName>
    <definedName name="INSTJC_MONT">#REF!</definedName>
    <definedName name="INSTMAT_EPS" localSheetId="4">EKV!#REF!</definedName>
    <definedName name="INSTMAT_EPS" localSheetId="9">HR!#REF!</definedName>
    <definedName name="INSTMAT_EPS" localSheetId="6">JČ!#REF!</definedName>
    <definedName name="INSTMAT_EPS" localSheetId="7">MM!#REF!</definedName>
    <definedName name="INSTMAT_EPS" localSheetId="3">PZTS!#REF!</definedName>
    <definedName name="INSTMAT_EPS" localSheetId="1">SK!#REF!</definedName>
    <definedName name="INSTMAT_EPS" localSheetId="2">VDS!#REF!</definedName>
    <definedName name="INSTMAT_EPS" localSheetId="5">VT!#REF!</definedName>
    <definedName name="INSTMAT_EPS">#REF!</definedName>
    <definedName name="INSTSK">#REF!</definedName>
    <definedName name="INSTSK_MONT">#REF!</definedName>
    <definedName name="INSTZEM">#REF!</definedName>
    <definedName name="INSTZEM_MONT">#REF!</definedName>
    <definedName name="Intalačnímateriál" localSheetId="4">[4]Proměnné!$F$7</definedName>
    <definedName name="Intalačnímateriál" localSheetId="9">[4]Proměnné!$F$7</definedName>
    <definedName name="Intalačnímateriál" localSheetId="6">[4]Proměnné!$F$7</definedName>
    <definedName name="Intalačnímateriál" localSheetId="7">[4]Proměnné!$F$7</definedName>
    <definedName name="Intalačnímateriál" localSheetId="3">[4]Proměnné!$F$7</definedName>
    <definedName name="Intalačnímateriál" localSheetId="1">[4]Proměnné!$F$7</definedName>
    <definedName name="Intalačnímateriál" localSheetId="2">[4]Proměnné!$F$7</definedName>
    <definedName name="Intalačnímateriál" localSheetId="5">[4]Proměnné!$F$7</definedName>
    <definedName name="Intalačnímateriál">[5]Proměnné!$F$7</definedName>
    <definedName name="JC_ING_DOD" localSheetId="4">EKV!#REF!</definedName>
    <definedName name="JC_ING_DOD" localSheetId="9">HR!#REF!</definedName>
    <definedName name="JC_ING_DOD" localSheetId="6">JČ!#REF!</definedName>
    <definedName name="JC_ING_DOD" localSheetId="7">MM!#REF!</definedName>
    <definedName name="JC_ING_DOD" localSheetId="3">PZTS!#REF!</definedName>
    <definedName name="JC_ING_DOD" localSheetId="1">SK!#REF!</definedName>
    <definedName name="JC_ING_DOD" localSheetId="2">VDS!#REF!</definedName>
    <definedName name="JC_ING_DOD" localSheetId="5">VT!#REF!</definedName>
    <definedName name="JC_ING_DOD">#REF!</definedName>
    <definedName name="JC_ING_MONT" localSheetId="4">EKV!#REF!</definedName>
    <definedName name="JC_ING_MONT" localSheetId="9">HR!#REF!</definedName>
    <definedName name="JC_ING_MONT" localSheetId="6">JČ!#REF!</definedName>
    <definedName name="JC_ING_MONT" localSheetId="7">MM!#REF!</definedName>
    <definedName name="JC_ING_MONT" localSheetId="3">PZTS!#REF!</definedName>
    <definedName name="JC_ING_MONT" localSheetId="1">SK!#REF!</definedName>
    <definedName name="JC_ING_MONT" localSheetId="2">VDS!#REF!</definedName>
    <definedName name="JC_ING_MONT" localSheetId="5">VT!#REF!</definedName>
    <definedName name="JC_ING_MONT">#REF!</definedName>
    <definedName name="JC_KAB_DOD" localSheetId="4">EKV!#REF!</definedName>
    <definedName name="JC_KAB_DOD" localSheetId="9">HR!#REF!</definedName>
    <definedName name="JC_KAB_DOD" localSheetId="6">JČ!#REF!</definedName>
    <definedName name="JC_KAB_DOD" localSheetId="7">MM!#REF!</definedName>
    <definedName name="JC_KAB_DOD" localSheetId="3">PZTS!#REF!</definedName>
    <definedName name="JC_KAB_DOD" localSheetId="1">SK!#REF!</definedName>
    <definedName name="JC_KAB_DOD" localSheetId="2">VDS!#REF!</definedName>
    <definedName name="JC_KAB_DOD" localSheetId="5">VT!#REF!</definedName>
    <definedName name="JC_KAB_DOD">#REF!</definedName>
    <definedName name="JC_KAB_MONT" localSheetId="4">EKV!#REF!</definedName>
    <definedName name="JC_KAB_MONT" localSheetId="9">HR!#REF!</definedName>
    <definedName name="JC_KAB_MONT" localSheetId="6">JČ!#REF!</definedName>
    <definedName name="JC_KAB_MONT" localSheetId="7">MM!#REF!</definedName>
    <definedName name="JC_KAB_MONT" localSheetId="3">PZTS!#REF!</definedName>
    <definedName name="JC_KAB_MONT" localSheetId="1">SK!#REF!</definedName>
    <definedName name="JC_KAB_MONT" localSheetId="2">VDS!#REF!</definedName>
    <definedName name="JC_KAB_MONT" localSheetId="5">VT!#REF!</definedName>
    <definedName name="JC_KAB_MONT">#REF!</definedName>
    <definedName name="JC_TRASY_DOD" localSheetId="4">EKV!#REF!</definedName>
    <definedName name="JC_TRASY_DOD" localSheetId="9">HR!#REF!</definedName>
    <definedName name="JC_TRASY_DOD" localSheetId="6">JČ!#REF!</definedName>
    <definedName name="JC_TRASY_DOD" localSheetId="7">MM!#REF!</definedName>
    <definedName name="JC_TRASY_DOD" localSheetId="3">PZTS!#REF!</definedName>
    <definedName name="JC_TRASY_DOD" localSheetId="1">SK!#REF!</definedName>
    <definedName name="JC_TRASY_DOD" localSheetId="2">VDS!#REF!</definedName>
    <definedName name="JC_TRASY_DOD" localSheetId="5">VT!#REF!</definedName>
    <definedName name="JC_TRASY_DOD">#REF!</definedName>
    <definedName name="JC_TRASY_MONT" localSheetId="4">EKV!#REF!</definedName>
    <definedName name="JC_TRASY_MONT" localSheetId="9">HR!#REF!</definedName>
    <definedName name="JC_TRASY_MONT" localSheetId="6">JČ!#REF!</definedName>
    <definedName name="JC_TRASY_MONT" localSheetId="7">MM!#REF!</definedName>
    <definedName name="JC_TRASY_MONT" localSheetId="3">PZTS!#REF!</definedName>
    <definedName name="JC_TRASY_MONT" localSheetId="1">SK!#REF!</definedName>
    <definedName name="JC_TRASY_MONT" localSheetId="2">VDS!#REF!</definedName>
    <definedName name="JC_TRASY_MONT" localSheetId="5">VT!#REF!</definedName>
    <definedName name="JC_TRASY_MONT">#REF!</definedName>
    <definedName name="JC_ZAR_DOD" localSheetId="4">EKV!#REF!</definedName>
    <definedName name="JC_ZAR_DOD" localSheetId="9">HR!#REF!</definedName>
    <definedName name="JC_ZAR_DOD" localSheetId="6">JČ!#REF!</definedName>
    <definedName name="JC_ZAR_DOD" localSheetId="7">MM!#REF!</definedName>
    <definedName name="JC_ZAR_DOD" localSheetId="3">PZTS!#REF!</definedName>
    <definedName name="JC_ZAR_DOD" localSheetId="1">SK!#REF!</definedName>
    <definedName name="JC_ZAR_DOD" localSheetId="2">VDS!#REF!</definedName>
    <definedName name="JC_ZAR_DOD" localSheetId="5">VT!#REF!</definedName>
    <definedName name="JC_ZAR_DOD">#REF!</definedName>
    <definedName name="JC_ZAR_MONT" localSheetId="4">EKV!#REF!</definedName>
    <definedName name="JC_ZAR_MONT" localSheetId="9">HR!#REF!</definedName>
    <definedName name="JC_ZAR_MONT" localSheetId="6">JČ!#REF!</definedName>
    <definedName name="JC_ZAR_MONT" localSheetId="7">MM!#REF!</definedName>
    <definedName name="JC_ZAR_MONT" localSheetId="3">PZTS!#REF!</definedName>
    <definedName name="JC_ZAR_MONT" localSheetId="1">SK!#REF!</definedName>
    <definedName name="JC_ZAR_MONT" localSheetId="2">VDS!#REF!</definedName>
    <definedName name="JC_ZAR_MONT" localSheetId="5">VT!#REF!</definedName>
    <definedName name="JC_ZAR_MONT">#REF!</definedName>
    <definedName name="jcmat">[2]REKAPITULACE!#REF!</definedName>
    <definedName name="jcmont">[2]REKAPITULACE!#REF!</definedName>
    <definedName name="JKSO">#REF!</definedName>
    <definedName name="KAB_EPS" localSheetId="4">EKV!#REF!</definedName>
    <definedName name="KAB_EPS" localSheetId="9">HR!#REF!</definedName>
    <definedName name="KAB_EPS" localSheetId="6">JČ!#REF!</definedName>
    <definedName name="KAB_EPS" localSheetId="7">MM!#REF!</definedName>
    <definedName name="KAB_EPS" localSheetId="3">PZTS!#REF!</definedName>
    <definedName name="KAB_EPS" localSheetId="1">SK!#REF!</definedName>
    <definedName name="KAB_EPS" localSheetId="2">VDS!#REF!</definedName>
    <definedName name="KAB_EPS" localSheetId="5">VT!#REF!</definedName>
    <definedName name="KAB_EPS">#REF!</definedName>
    <definedName name="kabmat">[2]REKAPITULACE!$I$5</definedName>
    <definedName name="kabmont">[2]REKAPITULACE!$J$5</definedName>
    <definedName name="KABMONT_EPS" localSheetId="4">EKV!#REF!</definedName>
    <definedName name="KABMONT_EPS" localSheetId="9">HR!#REF!</definedName>
    <definedName name="KABMONT_EPS" localSheetId="6">JČ!#REF!</definedName>
    <definedName name="KABMONT_EPS" localSheetId="7">MM!#REF!</definedName>
    <definedName name="KABMONT_EPS" localSheetId="3">PZTS!#REF!</definedName>
    <definedName name="KABMONT_EPS" localSheetId="1">SK!#REF!</definedName>
    <definedName name="KABMONT_EPS" localSheetId="2">VDS!#REF!</definedName>
    <definedName name="KABMONT_EPS" localSheetId="5">VT!#REF!</definedName>
    <definedName name="KABMONT_EPS">#REF!</definedName>
    <definedName name="kkk">#REF!</definedName>
    <definedName name="koef_systimax">#REF!</definedName>
    <definedName name="koeficientcelkem">#REF!</definedName>
    <definedName name="koeficientpreceneni" localSheetId="4">'[6]Souhrnný rozpočet SK'!#REF!</definedName>
    <definedName name="koeficientpreceneni" localSheetId="9">'[6]Souhrnný rozpočet SK'!#REF!</definedName>
    <definedName name="koeficientpreceneni" localSheetId="6">'[6]Souhrnný rozpočet SK'!#REF!</definedName>
    <definedName name="koeficientpreceneni" localSheetId="7">'[6]Souhrnný rozpočet SK'!#REF!</definedName>
    <definedName name="koeficientpreceneni" localSheetId="3">'[6]Souhrnný rozpočet SK'!#REF!</definedName>
    <definedName name="koeficientpreceneni" localSheetId="1">'[6]Souhrnný rozpočet SK'!#REF!</definedName>
    <definedName name="koeficientpreceneni" localSheetId="2">'[6]Souhrnný rozpočet SK'!#REF!</definedName>
    <definedName name="koeficientpreceneni" localSheetId="5">'[6]Souhrnný rozpočet SK'!#REF!</definedName>
    <definedName name="koeficientpreceneni">'[7]Souhrnný rozpočet SK'!#REF!</definedName>
    <definedName name="koefmontazi">#REF!</definedName>
    <definedName name="koefmontproCCTV">#REF!</definedName>
    <definedName name="koefpronabídky">#REF!</definedName>
    <definedName name="lll">#REF!</definedName>
    <definedName name="ma">#REF!</definedName>
    <definedName name="mar">#REF!</definedName>
    <definedName name="mat" localSheetId="4">#REF!</definedName>
    <definedName name="mat" localSheetId="9">#REF!</definedName>
    <definedName name="mat" localSheetId="6">#REF!</definedName>
    <definedName name="mat" localSheetId="7">#REF!</definedName>
    <definedName name="mat" localSheetId="3">#REF!</definedName>
    <definedName name="mat" localSheetId="1">SK!#REF!</definedName>
    <definedName name="mat" localSheetId="2">#REF!</definedName>
    <definedName name="mat" localSheetId="5">#REF!</definedName>
    <definedName name="MAT">#REF!</definedName>
    <definedName name="mat_cctv" localSheetId="4">EKV!#REF!</definedName>
    <definedName name="mat_cctv" localSheetId="9">HR!$I$5</definedName>
    <definedName name="mat_cctv" localSheetId="6">JČ!$J$5</definedName>
    <definedName name="mat_cctv" localSheetId="7">MM!$I$5</definedName>
    <definedName name="mat_cctv" localSheetId="3">PZTS!#REF!</definedName>
    <definedName name="mat_cctv" localSheetId="2">VDS!$J$5</definedName>
    <definedName name="mat_cctv" localSheetId="5">VT!#REF!</definedName>
    <definedName name="mat_cctv">#REF!</definedName>
    <definedName name="mat_eps">#REF!</definedName>
    <definedName name="mat_ezs" localSheetId="6">#REF!</definedName>
    <definedName name="mat_ezs" localSheetId="7">#REF!</definedName>
    <definedName name="mat_ezs" localSheetId="3">#REF!</definedName>
    <definedName name="mat_ezs" localSheetId="0">[8]EZS!#REF!</definedName>
    <definedName name="mat_ezs" localSheetId="2">[11]SK!#REF!</definedName>
    <definedName name="mat_ezs">SK!#REF!</definedName>
    <definedName name="mat_mr">#REF!</definedName>
    <definedName name="mat_oz">#REF!</definedName>
    <definedName name="mat_sk" localSheetId="6">#REF!</definedName>
    <definedName name="mat_sk" localSheetId="3">#REF!</definedName>
    <definedName name="mat_sk" localSheetId="1">[8]SK!#REF!</definedName>
    <definedName name="mat_sk" localSheetId="0">[8]SK!#REF!</definedName>
    <definedName name="mat_sk" localSheetId="2">[11]PS!#REF!</definedName>
    <definedName name="mat_sk">#REF!</definedName>
    <definedName name="mat_vjezd">#REF!</definedName>
    <definedName name="MATACCESS">#REF!</definedName>
    <definedName name="MATACCESS_MONT">#REF!</definedName>
    <definedName name="MATAV" localSheetId="4">#REF!</definedName>
    <definedName name="MATAV" localSheetId="9">#REF!</definedName>
    <definedName name="MATAV" localSheetId="6">#REF!</definedName>
    <definedName name="MATAV" localSheetId="7">#REF!</definedName>
    <definedName name="MATAV" localSheetId="3">#REF!</definedName>
    <definedName name="MATAV" localSheetId="1">#REF!</definedName>
    <definedName name="MATAV" localSheetId="2">#REF!</definedName>
    <definedName name="MATAV" localSheetId="5">#REF!</definedName>
    <definedName name="MATAV">#REF!</definedName>
    <definedName name="matav2">#REF!</definedName>
    <definedName name="MATCCTV" localSheetId="4">#REF!</definedName>
    <definedName name="MATCCTV" localSheetId="9">#REF!</definedName>
    <definedName name="MATCCTV" localSheetId="6">#REF!</definedName>
    <definedName name="MATCCTV" localSheetId="7">#REF!</definedName>
    <definedName name="MATCCTV" localSheetId="3">#REF!</definedName>
    <definedName name="MATCCTV" localSheetId="1">#REF!</definedName>
    <definedName name="MATCCTV" localSheetId="2">#REF!</definedName>
    <definedName name="MATCCTV" localSheetId="5">#REF!</definedName>
    <definedName name="MATCCTV">#REF!</definedName>
    <definedName name="MATCCTV_MONT">#REF!</definedName>
    <definedName name="MATDT" localSheetId="4">#REF!</definedName>
    <definedName name="MATDT" localSheetId="9">#REF!</definedName>
    <definedName name="MATDT" localSheetId="6">#REF!</definedName>
    <definedName name="MATDT" localSheetId="7">#REF!</definedName>
    <definedName name="MATDT" localSheetId="3">#REF!</definedName>
    <definedName name="MATDT" localSheetId="1">#REF!</definedName>
    <definedName name="MATDT" localSheetId="2">#REF!</definedName>
    <definedName name="MATDT" localSheetId="5">#REF!</definedName>
    <definedName name="MATDT">#REF!</definedName>
    <definedName name="MATel" localSheetId="4">#REF!</definedName>
    <definedName name="MATel" localSheetId="9">#REF!</definedName>
    <definedName name="MATel" localSheetId="6">#REF!</definedName>
    <definedName name="MATel" localSheetId="7">#REF!</definedName>
    <definedName name="MATel" localSheetId="3">#REF!</definedName>
    <definedName name="MATel" localSheetId="1">#REF!</definedName>
    <definedName name="MATel" localSheetId="2">#REF!</definedName>
    <definedName name="MATel" localSheetId="5">#REF!</definedName>
    <definedName name="MATel">#REF!</definedName>
    <definedName name="MATEPS" localSheetId="4">#REF!</definedName>
    <definedName name="MATEPS" localSheetId="9">#REF!</definedName>
    <definedName name="MATEPS" localSheetId="6">#REF!</definedName>
    <definedName name="MATEPS" localSheetId="7">#REF!</definedName>
    <definedName name="MATEPS" localSheetId="3">#REF!</definedName>
    <definedName name="MATEPS" localSheetId="1">#REF!</definedName>
    <definedName name="MATEPS" localSheetId="2">#REF!</definedName>
    <definedName name="MATEPS" localSheetId="5">#REF!</definedName>
    <definedName name="MATEPS">#REF!</definedName>
    <definedName name="MATEPS_MONT">#REF!</definedName>
    <definedName name="material">#REF!</definedName>
    <definedName name="Material_trasy">#REF!</definedName>
    <definedName name="MATEZS" localSheetId="4">#REF!</definedName>
    <definedName name="MATEZS" localSheetId="9">#REF!</definedName>
    <definedName name="MATEZS" localSheetId="6">#REF!</definedName>
    <definedName name="MATEZS" localSheetId="7">#REF!</definedName>
    <definedName name="MATEZS" localSheetId="3">#REF!</definedName>
    <definedName name="MATEZS" localSheetId="1">#REF!</definedName>
    <definedName name="MATEZS" localSheetId="2">#REF!</definedName>
    <definedName name="MATEZS" localSheetId="5">#REF!</definedName>
    <definedName name="MATEZS">#REF!</definedName>
    <definedName name="MATEZS_MONT">#REF!</definedName>
    <definedName name="matezs2">'[9]PA-Philips'!$L$1</definedName>
    <definedName name="matezs3">#REF!</definedName>
    <definedName name="MATINTERKOM" localSheetId="4">EKV!#REF!</definedName>
    <definedName name="MATINTERKOM" localSheetId="9">HR!#REF!</definedName>
    <definedName name="MATINTERKOM" localSheetId="6">JČ!#REF!</definedName>
    <definedName name="MATINTERKOM" localSheetId="7">MM!#REF!</definedName>
    <definedName name="MATINTERKOM" localSheetId="3">PZTS!#REF!</definedName>
    <definedName name="MATINTERKOM" localSheetId="1">SK!#REF!</definedName>
    <definedName name="MATINTERKOM" localSheetId="2">VDS!#REF!</definedName>
    <definedName name="MATINTERKOM" localSheetId="5">VT!#REF!</definedName>
    <definedName name="MATINTERKOM">#REF!</definedName>
    <definedName name="MATINTERKOM_MONT" localSheetId="4">EKV!#REF!</definedName>
    <definedName name="MATINTERKOM_MONT" localSheetId="9">HR!#REF!</definedName>
    <definedName name="MATINTERKOM_MONT" localSheetId="6">JČ!#REF!</definedName>
    <definedName name="MATINTERKOM_MONT" localSheetId="7">MM!#REF!</definedName>
    <definedName name="MATINTERKOM_MONT" localSheetId="3">PZTS!#REF!</definedName>
    <definedName name="MATINTERKOM_MONT" localSheetId="1">SK!#REF!</definedName>
    <definedName name="MATINTERKOM_MONT" localSheetId="2">VDS!#REF!</definedName>
    <definedName name="MATINTERKOM_MONT" localSheetId="5">VT!#REF!</definedName>
    <definedName name="MATINTERKOM_MONT">#REF!</definedName>
    <definedName name="MATJC" localSheetId="4">#REF!</definedName>
    <definedName name="MATJC" localSheetId="9">#REF!</definedName>
    <definedName name="MATJC" localSheetId="6">#REF!</definedName>
    <definedName name="MATJC" localSheetId="7">#REF!</definedName>
    <definedName name="MATJC" localSheetId="3">#REF!</definedName>
    <definedName name="MATJC" localSheetId="1">#REF!</definedName>
    <definedName name="MATJC" localSheetId="2">#REF!</definedName>
    <definedName name="MATJC" localSheetId="5">#REF!</definedName>
    <definedName name="MATJC">#REF!</definedName>
    <definedName name="MATJC_DOD" localSheetId="4">EKV!#REF!</definedName>
    <definedName name="MATJC_DOD" localSheetId="9">HR!#REF!</definedName>
    <definedName name="MATJC_DOD" localSheetId="6">JČ!#REF!</definedName>
    <definedName name="MATJC_DOD" localSheetId="7">MM!#REF!</definedName>
    <definedName name="MATJC_DOD" localSheetId="3">PZTS!#REF!</definedName>
    <definedName name="MATJC_DOD" localSheetId="1">SK!#REF!</definedName>
    <definedName name="MATJC_DOD" localSheetId="2">VDS!#REF!</definedName>
    <definedName name="MATJC_DOD" localSheetId="5">VT!#REF!</definedName>
    <definedName name="MATJC_DOD">#REF!</definedName>
    <definedName name="MATJC_MONT" localSheetId="4">EKV!#REF!</definedName>
    <definedName name="MATJC_MONT" localSheetId="9">HR!#REF!</definedName>
    <definedName name="MATJC_MONT" localSheetId="6">JČ!#REF!</definedName>
    <definedName name="MATJC_MONT" localSheetId="7">MM!#REF!</definedName>
    <definedName name="MATJC_MONT" localSheetId="3">PZTS!#REF!</definedName>
    <definedName name="MATJC_MONT" localSheetId="1">SK!#REF!</definedName>
    <definedName name="MATJC_MONT" localSheetId="2">VDS!#REF!</definedName>
    <definedName name="MATJC_MONT" localSheetId="5">VT!#REF!</definedName>
    <definedName name="MATJC_MONT">#REF!</definedName>
    <definedName name="MATLF" localSheetId="4">#REF!</definedName>
    <definedName name="MATLF" localSheetId="9">#REF!</definedName>
    <definedName name="MATLF" localSheetId="6">#REF!</definedName>
    <definedName name="MATLF" localSheetId="7">#REF!</definedName>
    <definedName name="MATLF" localSheetId="3">#REF!</definedName>
    <definedName name="MATLF" localSheetId="1">#REF!</definedName>
    <definedName name="MATLF" localSheetId="2">#REF!</definedName>
    <definedName name="MATLF" localSheetId="5">#REF!</definedName>
    <definedName name="MATLF">#REF!</definedName>
    <definedName name="MATOST" localSheetId="4">#REF!</definedName>
    <definedName name="MATOST" localSheetId="9">#REF!</definedName>
    <definedName name="MATOST" localSheetId="6">#REF!</definedName>
    <definedName name="MATOST" localSheetId="7">#REF!</definedName>
    <definedName name="MATOST" localSheetId="3">#REF!</definedName>
    <definedName name="MATOST" localSheetId="1">#REF!</definedName>
    <definedName name="MATOST" localSheetId="2">#REF!</definedName>
    <definedName name="MATOST" localSheetId="5">#REF!</definedName>
    <definedName name="MATOST">#REF!</definedName>
    <definedName name="MATPA" localSheetId="4">#REF!</definedName>
    <definedName name="MATPA" localSheetId="9">#REF!</definedName>
    <definedName name="MATPA" localSheetId="6">#REF!</definedName>
    <definedName name="MATPA" localSheetId="7">#REF!</definedName>
    <definedName name="MATPA" localSheetId="3">#REF!</definedName>
    <definedName name="MATPA" localSheetId="1">#REF!</definedName>
    <definedName name="MATPA" localSheetId="2">#REF!</definedName>
    <definedName name="MATPA" localSheetId="5">#REF!</definedName>
    <definedName name="MATPA">#REF!</definedName>
    <definedName name="MATSITPRIVOD" localSheetId="4">EKV!#REF!</definedName>
    <definedName name="MATSITPRIVOD" localSheetId="9">HR!#REF!</definedName>
    <definedName name="MATSITPRIVOD" localSheetId="6">JČ!#REF!</definedName>
    <definedName name="MATSITPRIVOD" localSheetId="7">MM!#REF!</definedName>
    <definedName name="MATSITPRIVOD" localSheetId="3">PZTS!#REF!</definedName>
    <definedName name="MATSITPRIVOD" localSheetId="1">SK!#REF!</definedName>
    <definedName name="MATSITPRIVOD" localSheetId="2">VDS!#REF!</definedName>
    <definedName name="MATSITPRIVOD" localSheetId="5">VT!#REF!</definedName>
    <definedName name="MATSITPRIVOD">#REF!</definedName>
    <definedName name="MATSK">#REF!</definedName>
    <definedName name="MATSK_MONT">#REF!</definedName>
    <definedName name="MATSTA" localSheetId="4">#REF!</definedName>
    <definedName name="MATSTA" localSheetId="9">#REF!</definedName>
    <definedName name="MATSTA" localSheetId="6">#REF!</definedName>
    <definedName name="MATSTA" localSheetId="7">#REF!</definedName>
    <definedName name="MATSTA" localSheetId="3">#REF!</definedName>
    <definedName name="MATSTA" localSheetId="1">#REF!</definedName>
    <definedName name="MATSTA" localSheetId="2">#REF!</definedName>
    <definedName name="MATSTA" localSheetId="5">#REF!</definedName>
    <definedName name="MATSTA">#REF!</definedName>
    <definedName name="MATTLF" localSheetId="4">#REF!</definedName>
    <definedName name="MATTLF" localSheetId="9">#REF!</definedName>
    <definedName name="MATTLF" localSheetId="6">#REF!</definedName>
    <definedName name="MATTLF" localSheetId="7">#REF!</definedName>
    <definedName name="MATTLF" localSheetId="3">#REF!</definedName>
    <definedName name="MATTLF" localSheetId="1">#REF!</definedName>
    <definedName name="MATTLF" localSheetId="2">#REF!</definedName>
    <definedName name="MATTLF" localSheetId="5">#REF!</definedName>
    <definedName name="MATTLF">#REF!</definedName>
    <definedName name="MATZAT" localSheetId="4">#REF!</definedName>
    <definedName name="MATZAT" localSheetId="9">#REF!</definedName>
    <definedName name="MATZAT" localSheetId="6">#REF!</definedName>
    <definedName name="MATZAT" localSheetId="7">#REF!</definedName>
    <definedName name="MATZAT" localSheetId="3">#REF!</definedName>
    <definedName name="MATZAT" localSheetId="1">#REF!</definedName>
    <definedName name="MATZAT" localSheetId="2">#REF!</definedName>
    <definedName name="MATZAT" localSheetId="5">#REF!</definedName>
    <definedName name="MATZAT">#REF!</definedName>
    <definedName name="MATZEM">#REF!</definedName>
    <definedName name="MATZEM_MONT">#REF!</definedName>
    <definedName name="MAVYTR" localSheetId="4">#REF!</definedName>
    <definedName name="MAVYTR" localSheetId="9">#REF!</definedName>
    <definedName name="MAVYTR" localSheetId="6">#REF!</definedName>
    <definedName name="MAVYTR" localSheetId="7">#REF!</definedName>
    <definedName name="MAVYTR" localSheetId="3">#REF!</definedName>
    <definedName name="MAVYTR" localSheetId="1">#REF!</definedName>
    <definedName name="MAVYTR" localSheetId="2">#REF!</definedName>
    <definedName name="MAVYTR" localSheetId="5">#REF!</definedName>
    <definedName name="MAVYTR">#REF!</definedName>
    <definedName name="MJ">#REF!</definedName>
    <definedName name="MO">#REF!</definedName>
    <definedName name="MONINSMATEEZS">#REF!</definedName>
    <definedName name="MONT" localSheetId="4">#REF!</definedName>
    <definedName name="MONT" localSheetId="9">#REF!</definedName>
    <definedName name="MONT" localSheetId="6">#REF!</definedName>
    <definedName name="MONT" localSheetId="7">#REF!</definedName>
    <definedName name="MONT" localSheetId="3">#REF!</definedName>
    <definedName name="mont" localSheetId="1">SK!#REF!</definedName>
    <definedName name="MONT" localSheetId="0">#REF!</definedName>
    <definedName name="MONT" localSheetId="2">#REF!</definedName>
    <definedName name="MONT" localSheetId="5">#REF!</definedName>
    <definedName name="Mont">#REF!</definedName>
    <definedName name="Mont.inst_mat" localSheetId="4">#REF!</definedName>
    <definedName name="Mont.inst_mat" localSheetId="9">#REF!</definedName>
    <definedName name="Mont.inst_mat" localSheetId="6">#REF!</definedName>
    <definedName name="Mont.inst_mat" localSheetId="7">#REF!</definedName>
    <definedName name="Mont.inst_mat" localSheetId="3">#REF!</definedName>
    <definedName name="Mont.inst_mat" localSheetId="1">#REF!</definedName>
    <definedName name="Mont.inst_mat" localSheetId="2">#REF!</definedName>
    <definedName name="Mont.inst_mat" localSheetId="5">#REF!</definedName>
    <definedName name="Mont.inst_mat">#REF!</definedName>
    <definedName name="mont_cctv" localSheetId="4">EKV!$J$5</definedName>
    <definedName name="mont_cctv" localSheetId="9">HR!#REF!</definedName>
    <definedName name="mont_cctv" localSheetId="6">JČ!#REF!</definedName>
    <definedName name="mont_cctv" localSheetId="7">MM!#REF!</definedName>
    <definedName name="mont_cctv" localSheetId="3">PZTS!$J$5</definedName>
    <definedName name="mont_cctv" localSheetId="1">[8]DT!#REF!</definedName>
    <definedName name="mont_cctv" localSheetId="0">[8]DT!#REF!</definedName>
    <definedName name="mont_cctv" localSheetId="2">VDS!#REF!</definedName>
    <definedName name="mont_cctv" localSheetId="5">VT!#REF!</definedName>
    <definedName name="mont_cctv">#REF!</definedName>
    <definedName name="MONT_EPS" localSheetId="4">EKV!#REF!</definedName>
    <definedName name="MONT_EPS" localSheetId="9">HR!#REF!</definedName>
    <definedName name="MONT_EPS" localSheetId="6">JČ!#REF!</definedName>
    <definedName name="MONT_EPS" localSheetId="7">MM!#REF!</definedName>
    <definedName name="MONT_EPS" localSheetId="3">PZTS!#REF!</definedName>
    <definedName name="MONT_EPS" localSheetId="1">SK!#REF!</definedName>
    <definedName name="MONT_EPS" localSheetId="2">VDS!#REF!</definedName>
    <definedName name="MONT_EPS" localSheetId="5">VT!#REF!</definedName>
    <definedName name="MONT_EPS">#REF!</definedName>
    <definedName name="mont_ezs" localSheetId="6">#REF!</definedName>
    <definedName name="mont_ezs" localSheetId="7">#REF!</definedName>
    <definedName name="mont_ezs" localSheetId="3">#REF!</definedName>
    <definedName name="mont_ezs" localSheetId="0">[8]EZS!#REF!</definedName>
    <definedName name="mont_ezs" localSheetId="2">[11]SK!#REF!</definedName>
    <definedName name="mont_ezs">SK!#REF!</definedName>
    <definedName name="Mont_inst_mat">#REF!</definedName>
    <definedName name="mont_mr">#REF!</definedName>
    <definedName name="mont_oz">#REF!</definedName>
    <definedName name="mont_sk" localSheetId="6">#REF!</definedName>
    <definedName name="mont_sk" localSheetId="3">#REF!</definedName>
    <definedName name="mont_sk" localSheetId="1">[8]SK!#REF!</definedName>
    <definedName name="mont_sk" localSheetId="0">[8]SK!#REF!</definedName>
    <definedName name="mont_sk" localSheetId="2">[11]PS!#REF!</definedName>
    <definedName name="mont_sk">#REF!</definedName>
    <definedName name="mont_tras">#REF!</definedName>
    <definedName name="mont_vjezd">#REF!</definedName>
    <definedName name="mont1">[1]ACCESS!$M$1</definedName>
    <definedName name="MONTAV" localSheetId="4">#REF!</definedName>
    <definedName name="MONTAV" localSheetId="9">#REF!</definedName>
    <definedName name="MONTAV" localSheetId="6">#REF!</definedName>
    <definedName name="MONTAV" localSheetId="7">#REF!</definedName>
    <definedName name="MONTAV" localSheetId="3">#REF!</definedName>
    <definedName name="MONTAV" localSheetId="1">#REF!</definedName>
    <definedName name="MONTAV" localSheetId="2">#REF!</definedName>
    <definedName name="MONTAV" localSheetId="5">#REF!</definedName>
    <definedName name="MONTAV">#REF!</definedName>
    <definedName name="montav2">#REF!</definedName>
    <definedName name="montaz">#REF!</definedName>
    <definedName name="Montaz0">#REF!</definedName>
    <definedName name="Montáž" localSheetId="4">#REF!</definedName>
    <definedName name="Montáž" localSheetId="9">#REF!</definedName>
    <definedName name="Montáž" localSheetId="6">#REF!</definedName>
    <definedName name="Montáž" localSheetId="7">#REF!</definedName>
    <definedName name="Montáž" localSheetId="3">#REF!</definedName>
    <definedName name="Montáž" localSheetId="1">#REF!</definedName>
    <definedName name="Montáž" localSheetId="2">#REF!</definedName>
    <definedName name="Montáž" localSheetId="5">#REF!</definedName>
    <definedName name="Montáž">#REF!</definedName>
    <definedName name="Montážnípráce" localSheetId="4">[4]Proměnné!$F$6</definedName>
    <definedName name="Montážnípráce" localSheetId="9">[4]Proměnné!$F$6</definedName>
    <definedName name="Montážnípráce" localSheetId="6">[4]Proměnné!$F$6</definedName>
    <definedName name="Montážnípráce" localSheetId="7">[4]Proměnné!$F$6</definedName>
    <definedName name="Montážnípráce" localSheetId="3">[4]Proměnné!$F$6</definedName>
    <definedName name="Montážnípráce" localSheetId="1">[4]Proměnné!$F$6</definedName>
    <definedName name="Montážnípráce" localSheetId="2">[4]Proměnné!$F$6</definedName>
    <definedName name="Montážnípráce" localSheetId="5">[4]Proměnné!$F$6</definedName>
    <definedName name="Montážnípráce">[5]Proměnné!$F$6</definedName>
    <definedName name="MONTCCTV" localSheetId="4">#REF!</definedName>
    <definedName name="MONTCCTV" localSheetId="9">#REF!</definedName>
    <definedName name="MONTCCTV" localSheetId="6">#REF!</definedName>
    <definedName name="MONTCCTV" localSheetId="7">#REF!</definedName>
    <definedName name="MONTCCTV" localSheetId="3">#REF!</definedName>
    <definedName name="MONTCCTV" localSheetId="1">#REF!</definedName>
    <definedName name="MONTCCTV" localSheetId="2">#REF!</definedName>
    <definedName name="MONTCCTV" localSheetId="5">#REF!</definedName>
    <definedName name="MONTCCTV">#REF!</definedName>
    <definedName name="MONTDT" localSheetId="4">#REF!</definedName>
    <definedName name="MONTDT" localSheetId="9">#REF!</definedName>
    <definedName name="MONTDT" localSheetId="6">#REF!</definedName>
    <definedName name="MONTDT" localSheetId="7">#REF!</definedName>
    <definedName name="MONTDT" localSheetId="3">#REF!</definedName>
    <definedName name="MONTDT" localSheetId="1">#REF!</definedName>
    <definedName name="MONTDT" localSheetId="2">#REF!</definedName>
    <definedName name="MONTDT" localSheetId="5">#REF!</definedName>
    <definedName name="MONTDT">#REF!</definedName>
    <definedName name="MONTEL" localSheetId="4">#REF!</definedName>
    <definedName name="MONTEL" localSheetId="9">#REF!</definedName>
    <definedName name="MONTEL" localSheetId="6">#REF!</definedName>
    <definedName name="MONTEL" localSheetId="7">#REF!</definedName>
    <definedName name="MONTEL" localSheetId="3">#REF!</definedName>
    <definedName name="MONTEL" localSheetId="1">#REF!</definedName>
    <definedName name="MONTEL" localSheetId="2">#REF!</definedName>
    <definedName name="MONTEL" localSheetId="5">#REF!</definedName>
    <definedName name="MONTEL">#REF!</definedName>
    <definedName name="MONTEPS" localSheetId="4">#REF!</definedName>
    <definedName name="MONTEPS" localSheetId="9">#REF!</definedName>
    <definedName name="MONTEPS" localSheetId="6">#REF!</definedName>
    <definedName name="MONTEPS" localSheetId="7">#REF!</definedName>
    <definedName name="MONTEPS" localSheetId="3">#REF!</definedName>
    <definedName name="MONTEPS" localSheetId="1">#REF!</definedName>
    <definedName name="MONTEPS" localSheetId="2">#REF!</definedName>
    <definedName name="MONTEPS" localSheetId="5">#REF!</definedName>
    <definedName name="MONTEPS">#REF!</definedName>
    <definedName name="MONTEZS" localSheetId="4">#REF!</definedName>
    <definedName name="MONTEZS" localSheetId="9">#REF!</definedName>
    <definedName name="MONTEZS" localSheetId="6">#REF!</definedName>
    <definedName name="MONTEZS" localSheetId="7">#REF!</definedName>
    <definedName name="MONTEZS" localSheetId="3">#REF!</definedName>
    <definedName name="MONTEZS" localSheetId="1">#REF!</definedName>
    <definedName name="MONTEZS" localSheetId="2">#REF!</definedName>
    <definedName name="MONTEZS" localSheetId="5">#REF!</definedName>
    <definedName name="MONTEZS">#REF!</definedName>
    <definedName name="montezs2">'[9]PA-Philips'!$M$1</definedName>
    <definedName name="montezs3">#REF!</definedName>
    <definedName name="MONTINST_EPS" localSheetId="4">EKV!#REF!</definedName>
    <definedName name="MONTINST_EPS" localSheetId="9">HR!#REF!</definedName>
    <definedName name="MONTINST_EPS" localSheetId="6">JČ!#REF!</definedName>
    <definedName name="MONTINST_EPS" localSheetId="7">MM!#REF!</definedName>
    <definedName name="MONTINST_EPS" localSheetId="3">PZTS!#REF!</definedName>
    <definedName name="MONTINST_EPS" localSheetId="1">SK!#REF!</definedName>
    <definedName name="MONTINST_EPS" localSheetId="2">VDS!#REF!</definedName>
    <definedName name="MONTINST_EPS" localSheetId="5">VT!#REF!</definedName>
    <definedName name="MONTINST_EPS">#REF!</definedName>
    <definedName name="MONTINSTEPS" localSheetId="4">EKV!#REF!</definedName>
    <definedName name="MONTINSTEPS" localSheetId="9">HR!#REF!</definedName>
    <definedName name="MONTINSTEPS" localSheetId="6">JČ!#REF!</definedName>
    <definedName name="MONTINSTEPS" localSheetId="7">MM!#REF!</definedName>
    <definedName name="MONTINSTEPS" localSheetId="3">PZTS!#REF!</definedName>
    <definedName name="MONTINSTEPS" localSheetId="1">SK!#REF!</definedName>
    <definedName name="MONTINSTEPS" localSheetId="2">VDS!#REF!</definedName>
    <definedName name="MONTINSTEPS" localSheetId="5">VT!#REF!</definedName>
    <definedName name="MONTINSTEPS">#REF!</definedName>
    <definedName name="MONTJC" localSheetId="4">#REF!</definedName>
    <definedName name="MONTJC" localSheetId="9">#REF!</definedName>
    <definedName name="MONTJC" localSheetId="6">#REF!</definedName>
    <definedName name="MONTJC" localSheetId="7">#REF!</definedName>
    <definedName name="MONTJC" localSheetId="3">#REF!</definedName>
    <definedName name="MONTJC" localSheetId="1">#REF!</definedName>
    <definedName name="MONTJC" localSheetId="2">#REF!</definedName>
    <definedName name="MONTJC" localSheetId="5">#REF!</definedName>
    <definedName name="MONTJC">#REF!</definedName>
    <definedName name="MONTOST" localSheetId="4">#REF!</definedName>
    <definedName name="MONTOST" localSheetId="9">#REF!</definedName>
    <definedName name="MONTOST" localSheetId="6">#REF!</definedName>
    <definedName name="MONTOST" localSheetId="7">#REF!</definedName>
    <definedName name="MONTOST" localSheetId="3">#REF!</definedName>
    <definedName name="MONTOST" localSheetId="1">#REF!</definedName>
    <definedName name="MONTOST" localSheetId="2">#REF!</definedName>
    <definedName name="MONTOST" localSheetId="5">#REF!</definedName>
    <definedName name="MONTOST">#REF!</definedName>
    <definedName name="MONTPA" localSheetId="4">#REF!</definedName>
    <definedName name="MONTPA" localSheetId="9">#REF!</definedName>
    <definedName name="MONTPA" localSheetId="6">#REF!</definedName>
    <definedName name="MONTPA" localSheetId="7">#REF!</definedName>
    <definedName name="MONTPA" localSheetId="3">#REF!</definedName>
    <definedName name="MONTPA" localSheetId="1">#REF!</definedName>
    <definedName name="MONTPA" localSheetId="2">#REF!</definedName>
    <definedName name="MONTPA" localSheetId="5">#REF!</definedName>
    <definedName name="MONTPA">#REF!</definedName>
    <definedName name="MONTSITPRIVOD" localSheetId="4">EKV!#REF!</definedName>
    <definedName name="MONTSITPRIVOD" localSheetId="9">HR!#REF!</definedName>
    <definedName name="MONTSITPRIVOD" localSheetId="6">JČ!#REF!</definedName>
    <definedName name="MONTSITPRIVOD" localSheetId="7">MM!#REF!</definedName>
    <definedName name="MONTSITPRIVOD" localSheetId="3">PZTS!#REF!</definedName>
    <definedName name="MONTSITPRIVOD" localSheetId="1">SK!#REF!</definedName>
    <definedName name="MONTSITPRIVOD" localSheetId="2">VDS!#REF!</definedName>
    <definedName name="MONTSITPRIVOD" localSheetId="5">VT!#REF!</definedName>
    <definedName name="MONTSITPRIVOD">#REF!</definedName>
    <definedName name="MONTSTA" localSheetId="4">#REF!</definedName>
    <definedName name="MONTSTA" localSheetId="9">#REF!</definedName>
    <definedName name="MONTSTA" localSheetId="6">#REF!</definedName>
    <definedName name="MONTSTA" localSheetId="7">#REF!</definedName>
    <definedName name="MONTSTA" localSheetId="3">#REF!</definedName>
    <definedName name="MONTSTA" localSheetId="1">#REF!</definedName>
    <definedName name="MONTSTA" localSheetId="2">#REF!</definedName>
    <definedName name="MONTSTA" localSheetId="5">#REF!</definedName>
    <definedName name="MONTSTA">#REF!</definedName>
    <definedName name="MONTTLF" localSheetId="4">#REF!</definedName>
    <definedName name="MONTTLF" localSheetId="9">#REF!</definedName>
    <definedName name="MONTTLF" localSheetId="6">#REF!</definedName>
    <definedName name="MONTTLF" localSheetId="7">#REF!</definedName>
    <definedName name="MONTTLF" localSheetId="3">#REF!</definedName>
    <definedName name="MONTTLF" localSheetId="1">#REF!</definedName>
    <definedName name="MONTTLF" localSheetId="2">#REF!</definedName>
    <definedName name="MONTTLF" localSheetId="5">#REF!</definedName>
    <definedName name="MONTTLF">#REF!</definedName>
    <definedName name="MONTVYTR" localSheetId="4">#REF!</definedName>
    <definedName name="MONTVYTR" localSheetId="9">#REF!</definedName>
    <definedName name="MONTVYTR" localSheetId="6">#REF!</definedName>
    <definedName name="MONTVYTR" localSheetId="7">#REF!</definedName>
    <definedName name="MONTVYTR" localSheetId="3">#REF!</definedName>
    <definedName name="MONTVYTR" localSheetId="1">#REF!</definedName>
    <definedName name="MONTVYTR" localSheetId="2">#REF!</definedName>
    <definedName name="MONTVYTR" localSheetId="5">#REF!</definedName>
    <definedName name="MONTVYTR">#REF!</definedName>
    <definedName name="MONTZAR" localSheetId="4">EKV!#REF!</definedName>
    <definedName name="MONTZAR" localSheetId="9">HR!#REF!</definedName>
    <definedName name="MONTZAR" localSheetId="6">JČ!#REF!</definedName>
    <definedName name="MONTZAR" localSheetId="7">MM!#REF!</definedName>
    <definedName name="MONTZAR" localSheetId="3">PZTS!#REF!</definedName>
    <definedName name="MONTZAR" localSheetId="1">SK!#REF!</definedName>
    <definedName name="MONTZAR" localSheetId="2">VDS!#REF!</definedName>
    <definedName name="MONTZAR" localSheetId="5">VT!#REF!</definedName>
    <definedName name="MONTZAR">#REF!</definedName>
    <definedName name="MONTZAT" localSheetId="4">#REF!</definedName>
    <definedName name="MONTZAT" localSheetId="9">#REF!</definedName>
    <definedName name="MONTZAT" localSheetId="6">#REF!</definedName>
    <definedName name="MONTZAT" localSheetId="7">#REF!</definedName>
    <definedName name="MONTZAT" localSheetId="3">#REF!</definedName>
    <definedName name="MONTZAT" localSheetId="1">#REF!</definedName>
    <definedName name="MONTZAT" localSheetId="2">#REF!</definedName>
    <definedName name="MONTZAT" localSheetId="5">#REF!</definedName>
    <definedName name="MONTZAT">#REF!</definedName>
    <definedName name="MR_ING_DOD" localSheetId="4">EKV!#REF!</definedName>
    <definedName name="MR_ING_DOD" localSheetId="9">HR!#REF!</definedName>
    <definedName name="MR_ING_DOD" localSheetId="6">JČ!#REF!</definedName>
    <definedName name="MR_ING_DOD" localSheetId="7">MM!#REF!</definedName>
    <definedName name="MR_ING_DOD" localSheetId="3">PZTS!#REF!</definedName>
    <definedName name="MR_ING_DOD" localSheetId="1">SK!#REF!</definedName>
    <definedName name="MR_ING_DOD" localSheetId="2">VDS!#REF!</definedName>
    <definedName name="MR_ING_DOD" localSheetId="5">VT!#REF!</definedName>
    <definedName name="MR_ING_DOD">#REF!</definedName>
    <definedName name="MR_ING_MONT" localSheetId="4">EKV!#REF!</definedName>
    <definedName name="MR_ING_MONT" localSheetId="9">HR!#REF!</definedName>
    <definedName name="MR_ING_MONT" localSheetId="6">JČ!#REF!</definedName>
    <definedName name="MR_ING_MONT" localSheetId="7">MM!#REF!</definedName>
    <definedName name="MR_ING_MONT" localSheetId="3">PZTS!#REF!</definedName>
    <definedName name="MR_ING_MONT" localSheetId="1">SK!#REF!</definedName>
    <definedName name="MR_ING_MONT" localSheetId="2">VDS!#REF!</definedName>
    <definedName name="MR_ING_MONT" localSheetId="5">VT!#REF!</definedName>
    <definedName name="MR_ING_MONT">#REF!</definedName>
    <definedName name="MR_KAB_DOD" localSheetId="4">EKV!#REF!</definedName>
    <definedName name="MR_KAB_DOD" localSheetId="9">HR!#REF!</definedName>
    <definedName name="MR_KAB_DOD" localSheetId="6">JČ!#REF!</definedName>
    <definedName name="MR_KAB_DOD" localSheetId="7">MM!#REF!</definedName>
    <definedName name="MR_KAB_DOD" localSheetId="3">PZTS!#REF!</definedName>
    <definedName name="MR_KAB_DOD" localSheetId="1">SK!#REF!</definedName>
    <definedName name="MR_KAB_DOD" localSheetId="2">VDS!#REF!</definedName>
    <definedName name="MR_KAB_DOD" localSheetId="5">VT!#REF!</definedName>
    <definedName name="MR_KAB_DOD">#REF!</definedName>
    <definedName name="MR_KAB_MONT" localSheetId="4">EKV!#REF!</definedName>
    <definedName name="MR_KAB_MONT" localSheetId="9">HR!#REF!</definedName>
    <definedName name="MR_KAB_MONT" localSheetId="6">JČ!#REF!</definedName>
    <definedName name="MR_KAB_MONT" localSheetId="7">MM!#REF!</definedName>
    <definedName name="MR_KAB_MONT" localSheetId="3">PZTS!#REF!</definedName>
    <definedName name="MR_KAB_MONT" localSheetId="1">SK!#REF!</definedName>
    <definedName name="MR_KAB_MONT" localSheetId="2">VDS!#REF!</definedName>
    <definedName name="MR_KAB_MONT" localSheetId="5">VT!#REF!</definedName>
    <definedName name="MR_KAB_MONT">#REF!</definedName>
    <definedName name="MR_TRASY_DOD" localSheetId="4">EKV!#REF!</definedName>
    <definedName name="MR_TRASY_DOD" localSheetId="9">HR!#REF!</definedName>
    <definedName name="MR_TRASY_DOD" localSheetId="6">JČ!#REF!</definedName>
    <definedName name="MR_TRASY_DOD" localSheetId="7">MM!#REF!</definedName>
    <definedName name="MR_TRASY_DOD" localSheetId="3">PZTS!#REF!</definedName>
    <definedName name="MR_TRASY_DOD" localSheetId="1">SK!#REF!</definedName>
    <definedName name="MR_TRASY_DOD" localSheetId="2">VDS!#REF!</definedName>
    <definedName name="MR_TRASY_DOD" localSheetId="5">VT!#REF!</definedName>
    <definedName name="MR_TRASY_DOD">#REF!</definedName>
    <definedName name="MR_TRASY_MONT" localSheetId="4">EKV!#REF!</definedName>
    <definedName name="MR_TRASY_MONT" localSheetId="9">HR!#REF!</definedName>
    <definedName name="MR_TRASY_MONT" localSheetId="6">JČ!#REF!</definedName>
    <definedName name="MR_TRASY_MONT" localSheetId="7">MM!#REF!</definedName>
    <definedName name="MR_TRASY_MONT" localSheetId="3">PZTS!#REF!</definedName>
    <definedName name="MR_TRASY_MONT" localSheetId="1">SK!#REF!</definedName>
    <definedName name="MR_TRASY_MONT" localSheetId="2">VDS!#REF!</definedName>
    <definedName name="MR_TRASY_MONT" localSheetId="5">VT!#REF!</definedName>
    <definedName name="MR_TRASY_MONT">#REF!</definedName>
    <definedName name="MR_ZAR_DOD" localSheetId="4">EKV!#REF!</definedName>
    <definedName name="MR_ZAR_DOD" localSheetId="9">HR!#REF!</definedName>
    <definedName name="MR_ZAR_DOD" localSheetId="6">JČ!#REF!</definedName>
    <definedName name="MR_ZAR_DOD" localSheetId="7">MM!#REF!</definedName>
    <definedName name="MR_ZAR_DOD" localSheetId="3">PZTS!#REF!</definedName>
    <definedName name="MR_ZAR_DOD" localSheetId="1">SK!#REF!</definedName>
    <definedName name="MR_ZAR_DOD" localSheetId="2">VDS!#REF!</definedName>
    <definedName name="MR_ZAR_DOD" localSheetId="5">VT!#REF!</definedName>
    <definedName name="MR_ZAR_DOD">#REF!</definedName>
    <definedName name="MR_ZAR_MONT" localSheetId="4">EKV!#REF!</definedName>
    <definedName name="MR_ZAR_MONT" localSheetId="9">HR!#REF!</definedName>
    <definedName name="MR_ZAR_MONT" localSheetId="6">JČ!#REF!</definedName>
    <definedName name="MR_ZAR_MONT" localSheetId="7">MM!#REF!</definedName>
    <definedName name="MR_ZAR_MONT" localSheetId="3">PZTS!#REF!</definedName>
    <definedName name="MR_ZAR_MONT" localSheetId="1">SK!#REF!</definedName>
    <definedName name="MR_ZAR_MONT" localSheetId="2">VDS!#REF!</definedName>
    <definedName name="MR_ZAR_MONT" localSheetId="5">VT!#REF!</definedName>
    <definedName name="MR_ZAR_MONT">#REF!</definedName>
    <definedName name="mrma">#REF!</definedName>
    <definedName name="mrmat">[2]REKAPITULACE!#REF!</definedName>
    <definedName name="mrmo">#REF!</definedName>
    <definedName name="mrmont">[2]REKAPITULACE!#REF!</definedName>
    <definedName name="mterial">#REF!</definedName>
    <definedName name="nak">#REF!</definedName>
    <definedName name="Nákup_Autocont">#REF!</definedName>
    <definedName name="NazevDilu">#REF!</definedName>
    <definedName name="nazevobjektu">#REF!</definedName>
    <definedName name="nazevstavby">#REF!</definedName>
    <definedName name="_xlnm.Print_Titles" localSheetId="4">EKV!$1:$5</definedName>
    <definedName name="_xlnm.Print_Titles" localSheetId="9">HR!$1:$5</definedName>
    <definedName name="_xlnm.Print_Titles" localSheetId="6">JČ!$1:$5</definedName>
    <definedName name="_xlnm.Print_Titles" localSheetId="7">MM!$1:$5</definedName>
    <definedName name="_xlnm.Print_Titles" localSheetId="3">PZTS!$1:$5</definedName>
    <definedName name="_xlnm.Print_Titles" localSheetId="1">SK!$1:$5</definedName>
    <definedName name="_xlnm.Print_Titles" localSheetId="2">VDS!$1:$5</definedName>
    <definedName name="_xlnm.Print_Titles" localSheetId="5">VT!$1:$5</definedName>
    <definedName name="Objednatel">#REF!</definedName>
    <definedName name="_xlnm.Print_Area" localSheetId="4">EKV!$A$1:$H$57</definedName>
    <definedName name="_xlnm.Print_Area" localSheetId="9">HR!$A$1:$H$53</definedName>
    <definedName name="_xlnm.Print_Area" localSheetId="6">JČ!$A$1:$H$37</definedName>
    <definedName name="_xlnm.Print_Area" localSheetId="7">MM!$A$1:$H$25</definedName>
    <definedName name="_xlnm.Print_Area" localSheetId="3">PZTS!$A$1:$H$62</definedName>
    <definedName name="_xlnm.Print_Area" localSheetId="1">SK!$A$1:$H$72</definedName>
    <definedName name="_xlnm.Print_Area" localSheetId="0">'SLP_rekapitulace '!$A$1:$G$56</definedName>
    <definedName name="_xlnm.Print_Area" localSheetId="2">VDS!$A$1:$H$46</definedName>
    <definedName name="_xlnm.Print_Area" localSheetId="5">VT!$A$1:$H$55</definedName>
    <definedName name="okfmat">[2]REKAPITULACE!#REF!</definedName>
    <definedName name="okfmont">[2]REKAPITULACE!#REF!</definedName>
    <definedName name="ooo">#REF!</definedName>
    <definedName name="ozmat">#REF!</definedName>
    <definedName name="ozmont">#REF!</definedName>
    <definedName name="parkmat">#REF!</definedName>
    <definedName name="parkmont">#REF!</definedName>
    <definedName name="PocetMJ">#REF!</definedName>
    <definedName name="ponížení" localSheetId="4">#REF!</definedName>
    <definedName name="ponížení" localSheetId="9">#REF!</definedName>
    <definedName name="ponížení" localSheetId="6">#REF!</definedName>
    <definedName name="ponížení" localSheetId="7">#REF!</definedName>
    <definedName name="ponížení" localSheetId="3">#REF!</definedName>
    <definedName name="ponížení" localSheetId="1">#REF!</definedName>
    <definedName name="ponížení" localSheetId="2">#REF!</definedName>
    <definedName name="ponížení" localSheetId="5">#REF!</definedName>
    <definedName name="ponížení">#REF!</definedName>
    <definedName name="Poznamka">#REF!</definedName>
    <definedName name="ppp">#REF!</definedName>
    <definedName name="Projektant">#REF!</definedName>
    <definedName name="PSV">#REF!</definedName>
    <definedName name="PSV0">#REF!</definedName>
    <definedName name="rezerva" localSheetId="4">#REF!</definedName>
    <definedName name="rezerva" localSheetId="9">#REF!</definedName>
    <definedName name="rezerva" localSheetId="6">#REF!</definedName>
    <definedName name="rezerva" localSheetId="7">#REF!</definedName>
    <definedName name="rezerva" localSheetId="3">#REF!</definedName>
    <definedName name="rezerva" localSheetId="1">#REF!</definedName>
    <definedName name="rezerva" localSheetId="2">#REF!</definedName>
    <definedName name="rezerva" localSheetId="5">#REF!</definedName>
    <definedName name="rezerva">#REF!</definedName>
    <definedName name="rezerva_so002" localSheetId="4">#REF!</definedName>
    <definedName name="rezerva_so002" localSheetId="9">#REF!</definedName>
    <definedName name="rezerva_so002" localSheetId="6">#REF!</definedName>
    <definedName name="rezerva_so002" localSheetId="7">#REF!</definedName>
    <definedName name="rezerva_so002" localSheetId="3">#REF!</definedName>
    <definedName name="rezerva_so002" localSheetId="1">#REF!</definedName>
    <definedName name="rezerva_so002" localSheetId="2">#REF!</definedName>
    <definedName name="rezerva_so002" localSheetId="5">#REF!</definedName>
    <definedName name="rezerva_so002">#REF!</definedName>
    <definedName name="rozmat">[2]REKAPITULACE!#REF!</definedName>
    <definedName name="rozmont">[2]REKAPITULACE!#REF!</definedName>
    <definedName name="rrr">#REF!</definedName>
    <definedName name="s">#REF!</definedName>
    <definedName name="SazbaDPH1">#REF!</definedName>
    <definedName name="SazbaDPH2">#REF!</definedName>
    <definedName name="sdfasf">#REF!</definedName>
    <definedName name="SIT_EPS" localSheetId="4">EKV!#REF!</definedName>
    <definedName name="SIT_EPS" localSheetId="9">HR!#REF!</definedName>
    <definedName name="SIT_EPS" localSheetId="6">JČ!#REF!</definedName>
    <definedName name="SIT_EPS" localSheetId="7">MM!#REF!</definedName>
    <definedName name="SIT_EPS" localSheetId="3">PZTS!#REF!</definedName>
    <definedName name="SIT_EPS" localSheetId="1">SK!#REF!</definedName>
    <definedName name="SIT_EPS" localSheetId="2">VDS!#REF!</definedName>
    <definedName name="SIT_EPS" localSheetId="5">VT!#REF!</definedName>
    <definedName name="SIT_EPS">#REF!</definedName>
    <definedName name="SITMONT_EPS" localSheetId="4">EKV!#REF!</definedName>
    <definedName name="SITMONT_EPS" localSheetId="9">HR!#REF!</definedName>
    <definedName name="SITMONT_EPS" localSheetId="6">JČ!#REF!</definedName>
    <definedName name="SITMONT_EPS" localSheetId="7">MM!#REF!</definedName>
    <definedName name="SITMONT_EPS" localSheetId="3">PZTS!#REF!</definedName>
    <definedName name="SITMONT_EPS" localSheetId="1">SK!#REF!</definedName>
    <definedName name="SITMONT_EPS" localSheetId="2">VDS!#REF!</definedName>
    <definedName name="SITMONT_EPS" localSheetId="5">VT!#REF!</definedName>
    <definedName name="SITMONT_EPS">#REF!</definedName>
    <definedName name="SK_ING_DOD">#REF!</definedName>
    <definedName name="SK_ING_MONT">#REF!</definedName>
    <definedName name="SK_KAB_DOD">#REF!</definedName>
    <definedName name="SK_KAB_MONT">#REF!</definedName>
    <definedName name="SK_TRASY_DOD">#REF!</definedName>
    <definedName name="SK_TRASY_MONT">#REF!</definedName>
    <definedName name="SK_ZAR_DOD">#REF!</definedName>
    <definedName name="SK_ZAR_MONT">#REF!</definedName>
    <definedName name="skma">#REF!</definedName>
    <definedName name="skmat">[2]REKAPITULACE!#REF!</definedName>
    <definedName name="skmo">#REF!</definedName>
    <definedName name="skmont">[2]REKAPITULACE!#REF!</definedName>
    <definedName name="SloupecCC">#REF!</definedName>
    <definedName name="SloupecCisloPol">#REF!</definedName>
    <definedName name="SloupecCH">#REF!</definedName>
    <definedName name="SloupecJC">#REF!</definedName>
    <definedName name="SloupecJH">#REF!</definedName>
    <definedName name="SloupecMJ">#REF!</definedName>
    <definedName name="SloupecMnozstvi">#REF!</definedName>
    <definedName name="SloupecNazPol">#REF!</definedName>
    <definedName name="SloupecPC">#REF!</definedName>
    <definedName name="soupis_EZS_AKU38">#REF!</definedName>
    <definedName name="soupis_EZS_B9501">#REF!</definedName>
    <definedName name="soupis_EZS_CYH">#REF!</definedName>
    <definedName name="soupis_EZS_CYKY">#REF!</definedName>
    <definedName name="soupis_EZS_ext_SIR">#REF!</definedName>
    <definedName name="soupis_EZS_GLASS">#REF!</definedName>
    <definedName name="soupis_EZS_int_SIR">#REF!</definedName>
    <definedName name="soupis_EZS_J24">#REF!</definedName>
    <definedName name="soupis_EZS_J40">#REF!</definedName>
    <definedName name="soupis_EZS_klavesnice">#REF!</definedName>
    <definedName name="soupis_EZS_koncentrator">#REF!</definedName>
    <definedName name="soupis_EZS_kryt_Z40">#REF!</definedName>
    <definedName name="soupis_EZS_MG_dvere">#REF!</definedName>
    <definedName name="soupis_EZS_MG_vrata">#REF!</definedName>
    <definedName name="soupis_EZS_PIR_dl_dosah_RX40QZD">#REF!</definedName>
    <definedName name="soupis_EZS_PIR_dual">#REF!</definedName>
    <definedName name="soupis_EZS_PIR_RX40QZD">#REF!</definedName>
    <definedName name="soupis_EZS_signalizace">#REF!</definedName>
    <definedName name="soupis_EZS_UTP">#REF!</definedName>
    <definedName name="soupis_EZS_Zdroj_10A">#REF!</definedName>
    <definedName name="STA_ING_DOD" localSheetId="4">EKV!#REF!</definedName>
    <definedName name="STA_ING_DOD" localSheetId="9">HR!#REF!</definedName>
    <definedName name="STA_ING_DOD" localSheetId="6">JČ!#REF!</definedName>
    <definedName name="STA_ING_DOD" localSheetId="7">MM!#REF!</definedName>
    <definedName name="STA_ING_DOD" localSheetId="3">PZTS!#REF!</definedName>
    <definedName name="STA_ING_DOD" localSheetId="1">SK!#REF!</definedName>
    <definedName name="STA_ING_DOD" localSheetId="2">VDS!#REF!</definedName>
    <definedName name="STA_ING_DOD" localSheetId="5">VT!#REF!</definedName>
    <definedName name="STA_ING_DOD">#REF!</definedName>
    <definedName name="STA_ING_MONT" localSheetId="4">EKV!#REF!</definedName>
    <definedName name="STA_ING_MONT" localSheetId="9">HR!#REF!</definedName>
    <definedName name="STA_ING_MONT" localSheetId="6">JČ!#REF!</definedName>
    <definedName name="STA_ING_MONT" localSheetId="7">MM!#REF!</definedName>
    <definedName name="STA_ING_MONT" localSheetId="3">PZTS!#REF!</definedName>
    <definedName name="STA_ING_MONT" localSheetId="1">SK!#REF!</definedName>
    <definedName name="STA_ING_MONT" localSheetId="2">VDS!#REF!</definedName>
    <definedName name="STA_ING_MONT" localSheetId="5">VT!#REF!</definedName>
    <definedName name="STA_ING_MONT">#REF!</definedName>
    <definedName name="STA_KAB_DOD" localSheetId="4">EKV!#REF!</definedName>
    <definedName name="STA_KAB_DOD" localSheetId="9">HR!#REF!</definedName>
    <definedName name="STA_KAB_DOD" localSheetId="6">JČ!#REF!</definedName>
    <definedName name="STA_KAB_DOD" localSheetId="7">MM!#REF!</definedName>
    <definedName name="STA_KAB_DOD" localSheetId="3">PZTS!#REF!</definedName>
    <definedName name="STA_KAB_DOD" localSheetId="1">SK!#REF!</definedName>
    <definedName name="STA_KAB_DOD" localSheetId="2">VDS!#REF!</definedName>
    <definedName name="STA_KAB_DOD" localSheetId="5">VT!#REF!</definedName>
    <definedName name="STA_KAB_DOD">#REF!</definedName>
    <definedName name="STA_KAB_MONT" localSheetId="4">EKV!#REF!</definedName>
    <definedName name="STA_KAB_MONT" localSheetId="9">HR!#REF!</definedName>
    <definedName name="STA_KAB_MONT" localSheetId="6">JČ!#REF!</definedName>
    <definedName name="STA_KAB_MONT" localSheetId="7">MM!#REF!</definedName>
    <definedName name="STA_KAB_MONT" localSheetId="3">PZTS!#REF!</definedName>
    <definedName name="STA_KAB_MONT" localSheetId="1">SK!#REF!</definedName>
    <definedName name="STA_KAB_MONT" localSheetId="2">VDS!#REF!</definedName>
    <definedName name="STA_KAB_MONT" localSheetId="5">VT!#REF!</definedName>
    <definedName name="STA_KAB_MONT">#REF!</definedName>
    <definedName name="STA_TRASY_DOD" localSheetId="4">EKV!#REF!</definedName>
    <definedName name="STA_TRASY_DOD" localSheetId="9">HR!#REF!</definedName>
    <definedName name="STA_TRASY_DOD" localSheetId="6">JČ!#REF!</definedName>
    <definedName name="STA_TRASY_DOD" localSheetId="7">MM!#REF!</definedName>
    <definedName name="STA_TRASY_DOD" localSheetId="3">PZTS!#REF!</definedName>
    <definedName name="STA_TRASY_DOD" localSheetId="1">SK!#REF!</definedName>
    <definedName name="STA_TRASY_DOD" localSheetId="2">VDS!#REF!</definedName>
    <definedName name="STA_TRASY_DOD" localSheetId="5">VT!#REF!</definedName>
    <definedName name="STA_TRASY_DOD">#REF!</definedName>
    <definedName name="STA_TRASY_MONT" localSheetId="4">EKV!#REF!</definedName>
    <definedName name="STA_TRASY_MONT" localSheetId="9">HR!#REF!</definedName>
    <definedName name="STA_TRASY_MONT" localSheetId="6">JČ!#REF!</definedName>
    <definedName name="STA_TRASY_MONT" localSheetId="7">MM!#REF!</definedName>
    <definedName name="STA_TRASY_MONT" localSheetId="3">PZTS!#REF!</definedName>
    <definedName name="STA_TRASY_MONT" localSheetId="1">SK!#REF!</definedName>
    <definedName name="STA_TRASY_MONT" localSheetId="2">VDS!#REF!</definedName>
    <definedName name="STA_TRASY_MONT" localSheetId="5">VT!#REF!</definedName>
    <definedName name="STA_TRASY_MONT">#REF!</definedName>
    <definedName name="STA_ZAR_DOD" localSheetId="4">EKV!#REF!</definedName>
    <definedName name="STA_ZAR_DOD" localSheetId="9">HR!#REF!</definedName>
    <definedName name="STA_ZAR_DOD" localSheetId="6">JČ!#REF!</definedName>
    <definedName name="STA_ZAR_DOD" localSheetId="7">MM!#REF!</definedName>
    <definedName name="STA_ZAR_DOD" localSheetId="3">PZTS!#REF!</definedName>
    <definedName name="STA_ZAR_DOD" localSheetId="1">SK!#REF!</definedName>
    <definedName name="STA_ZAR_DOD" localSheetId="2">VDS!#REF!</definedName>
    <definedName name="STA_ZAR_DOD" localSheetId="5">VT!#REF!</definedName>
    <definedName name="STA_ZAR_DOD">#REF!</definedName>
    <definedName name="STA_ZAR_MONT" localSheetId="4">EKV!#REF!</definedName>
    <definedName name="STA_ZAR_MONT" localSheetId="9">HR!#REF!</definedName>
    <definedName name="STA_ZAR_MONT" localSheetId="6">JČ!#REF!</definedName>
    <definedName name="STA_ZAR_MONT" localSheetId="7">MM!#REF!</definedName>
    <definedName name="STA_ZAR_MONT" localSheetId="3">PZTS!#REF!</definedName>
    <definedName name="STA_ZAR_MONT" localSheetId="1">SK!#REF!</definedName>
    <definedName name="STA_ZAR_MONT" localSheetId="2">VDS!#REF!</definedName>
    <definedName name="STA_ZAR_MONT" localSheetId="5">VT!#REF!</definedName>
    <definedName name="STA_ZAR_MONT">#REF!</definedName>
    <definedName name="STA_ZAŘ_DOD" localSheetId="4">EKV!#REF!</definedName>
    <definedName name="STA_ZAŘ_DOD" localSheetId="9">HR!#REF!</definedName>
    <definedName name="STA_ZAŘ_DOD" localSheetId="6">JČ!#REF!</definedName>
    <definedName name="STA_ZAŘ_DOD" localSheetId="7">MM!#REF!</definedName>
    <definedName name="STA_ZAŘ_DOD" localSheetId="3">PZTS!#REF!</definedName>
    <definedName name="STA_ZAŘ_DOD" localSheetId="1">SK!#REF!</definedName>
    <definedName name="STA_ZAŘ_DOD" localSheetId="2">VDS!#REF!</definedName>
    <definedName name="STA_ZAŘ_DOD" localSheetId="5">VT!#REF!</definedName>
    <definedName name="STA_ZAŘ_DOD">#REF!</definedName>
    <definedName name="stama">#REF!</definedName>
    <definedName name="stamat">[2]REKAPITULACE!#REF!</definedName>
    <definedName name="stamo">#REF!</definedName>
    <definedName name="stamont">[2]REKAPITULACE!#REF!</definedName>
    <definedName name="telmat">#REF!</definedName>
    <definedName name="telmont">#REF!</definedName>
    <definedName name="tlfmat">[2]REKAPITULACE!#REF!</definedName>
    <definedName name="tlfmont">[2]REKAPITULACE!#REF!</definedName>
    <definedName name="trasy_mont">#REF!</definedName>
    <definedName name="trasymat">[2]REKAPITULACE!$I$3</definedName>
    <definedName name="trasymont">[2]REKAPITULACE!$J$3</definedName>
    <definedName name="tuma">#REF!</definedName>
    <definedName name="tumat">[2]REKAPITULACE!#REF!</definedName>
    <definedName name="túmat">[2]REKAPITULACE!#REF!</definedName>
    <definedName name="tumo">#REF!</definedName>
    <definedName name="Typ">#REF!</definedName>
    <definedName name="uuu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smat">[2]REKAPITULACE!#REF!</definedName>
    <definedName name="vsmont">[2]REKAPITULACE!#REF!</definedName>
    <definedName name="vtma">#REF!</definedName>
    <definedName name="vtmo">#REF!</definedName>
    <definedName name="vyp">#REF!</definedName>
    <definedName name="vyvmat">[2]REKAPITULACE!#REF!</definedName>
    <definedName name="vyvmont">[2]REKAPITULACE!#REF!</definedName>
    <definedName name="wifimat">[2]REKAPITULACE!#REF!</definedName>
    <definedName name="wifimont">[2]REKAPITULACE!#REF!</definedName>
    <definedName name="ww">#REF!</definedName>
    <definedName name="Zakazka">#REF!</definedName>
    <definedName name="Zaklad22">#REF!</definedName>
    <definedName name="Zaklad5">#REF!</definedName>
    <definedName name="ZAR_EPS" localSheetId="4">EKV!#REF!</definedName>
    <definedName name="ZAR_EPS" localSheetId="9">HR!#REF!</definedName>
    <definedName name="ZAR_EPS" localSheetId="6">JČ!#REF!</definedName>
    <definedName name="ZAR_EPS" localSheetId="7">MM!#REF!</definedName>
    <definedName name="ZAR_EPS" localSheetId="3">PZTS!#REF!</definedName>
    <definedName name="ZAR_EPS" localSheetId="1">SK!#REF!</definedName>
    <definedName name="ZAR_EPS" localSheetId="2">VDS!#REF!</definedName>
    <definedName name="ZAR_EPS" localSheetId="5">VT!#REF!</definedName>
    <definedName name="ZAR_EPS">#REF!</definedName>
    <definedName name="ZAREPS" localSheetId="4">EKV!#REF!</definedName>
    <definedName name="ZAREPS" localSheetId="9">HR!#REF!</definedName>
    <definedName name="ZAREPS" localSheetId="6">JČ!#REF!</definedName>
    <definedName name="ZAREPS" localSheetId="7">MM!#REF!</definedName>
    <definedName name="ZAREPS" localSheetId="3">PZTS!#REF!</definedName>
    <definedName name="ZAREPS" localSheetId="1">SK!#REF!</definedName>
    <definedName name="ZAREPS" localSheetId="2">VDS!#REF!</definedName>
    <definedName name="ZAREPS" localSheetId="5">VT!#REF!</definedName>
    <definedName name="ZAREPS">#REF!</definedName>
    <definedName name="zavm">[2]REKAPITULACE!#REF!</definedName>
    <definedName name="zavmo">[2]REKAPITULACE!#REF!</definedName>
    <definedName name="Zhotovitel">#REF!</definedName>
  </definedNames>
  <calcPr calcId="977461" fullCalcOnLoad="1"/>
  <fileRecoveryPr autoRecover="0"/>
</workbook>
</file>

<file path=xl/calcChain.xml><?xml version="1.0" encoding="utf-8"?>
<calcChain xmlns="http://schemas.openxmlformats.org/spreadsheetml/2006/main">
  <c r="H17" i="39" l="1"/>
  <c r="H30" i="37"/>
  <c r="H48" i="42"/>
  <c r="H49" i="21"/>
  <c r="H50" i="21"/>
  <c r="H51" i="21"/>
  <c r="H53" i="29"/>
  <c r="H54" i="29"/>
  <c r="H55" i="29"/>
  <c r="H56" i="29"/>
  <c r="H39" i="32"/>
  <c r="H62" i="24"/>
  <c r="H63" i="24"/>
  <c r="H64" i="24"/>
  <c r="H65" i="24"/>
  <c r="H11" i="26"/>
  <c r="H12" i="26"/>
  <c r="H13" i="26"/>
  <c r="H14" i="26"/>
  <c r="H15" i="26"/>
  <c r="H16" i="26"/>
  <c r="H17" i="26"/>
  <c r="H18" i="26"/>
  <c r="H19" i="26"/>
  <c r="H20" i="26"/>
  <c r="H21" i="26"/>
  <c r="H22" i="26"/>
  <c r="H23" i="26"/>
  <c r="H24" i="26"/>
  <c r="H25" i="26"/>
  <c r="H26" i="26"/>
  <c r="H27" i="26"/>
  <c r="H28" i="26"/>
  <c r="H29" i="26"/>
  <c r="H30" i="26"/>
  <c r="H31" i="26"/>
  <c r="H32" i="26"/>
  <c r="H33" i="26"/>
  <c r="H34" i="26"/>
  <c r="H35" i="26"/>
  <c r="H36" i="26"/>
  <c r="H37" i="26"/>
  <c r="H38" i="26"/>
  <c r="H39" i="26"/>
  <c r="H40" i="26"/>
  <c r="H41" i="26"/>
  <c r="H42" i="26"/>
  <c r="H43" i="26"/>
  <c r="H44" i="26"/>
  <c r="H45" i="26"/>
  <c r="H46" i="26"/>
  <c r="H47" i="26"/>
  <c r="F11" i="26"/>
  <c r="F12" i="26"/>
  <c r="F13" i="26"/>
  <c r="F14" i="26"/>
  <c r="F15" i="26"/>
  <c r="F16" i="26"/>
  <c r="F17" i="26"/>
  <c r="F18" i="26"/>
  <c r="F19" i="26"/>
  <c r="F20" i="26"/>
  <c r="F21" i="26"/>
  <c r="F22" i="26"/>
  <c r="F23" i="26"/>
  <c r="F24" i="26"/>
  <c r="F25" i="26"/>
  <c r="F26" i="26"/>
  <c r="F27" i="26"/>
  <c r="F28" i="26"/>
  <c r="F29" i="26"/>
  <c r="F30" i="26"/>
  <c r="F31" i="26"/>
  <c r="F32" i="26"/>
  <c r="F33" i="26"/>
  <c r="F34" i="26"/>
  <c r="F35" i="26"/>
  <c r="F36" i="26"/>
  <c r="F37" i="26"/>
  <c r="F38" i="26"/>
  <c r="F39" i="26"/>
  <c r="F40" i="26"/>
  <c r="F41" i="26"/>
  <c r="F42" i="26"/>
  <c r="F43" i="26"/>
  <c r="F44" i="26"/>
  <c r="F45" i="26"/>
  <c r="F46" i="26"/>
  <c r="F47" i="26"/>
  <c r="H10" i="36"/>
  <c r="H11" i="36"/>
  <c r="H12" i="36"/>
  <c r="H13" i="36"/>
  <c r="H14" i="36"/>
  <c r="H15" i="36"/>
  <c r="H16" i="36"/>
  <c r="H17" i="36"/>
  <c r="H18" i="36"/>
  <c r="H19" i="36"/>
  <c r="H20" i="36"/>
  <c r="H21" i="36"/>
  <c r="H22" i="36"/>
  <c r="H23" i="36"/>
  <c r="H24" i="36"/>
  <c r="H28" i="36"/>
  <c r="H25" i="36"/>
  <c r="F10" i="36"/>
  <c r="F11" i="36"/>
  <c r="F12" i="36"/>
  <c r="F13" i="36"/>
  <c r="F14" i="36"/>
  <c r="F15" i="36"/>
  <c r="F16" i="36"/>
  <c r="F17" i="36"/>
  <c r="F18" i="36"/>
  <c r="F19" i="36"/>
  <c r="F20" i="36"/>
  <c r="F21" i="36"/>
  <c r="F22" i="36"/>
  <c r="F23" i="36"/>
  <c r="F24" i="36"/>
  <c r="F25" i="36"/>
  <c r="H10" i="39"/>
  <c r="H11" i="39"/>
  <c r="H12" i="39"/>
  <c r="H13" i="39"/>
  <c r="H14" i="39"/>
  <c r="H15" i="39"/>
  <c r="H16" i="39"/>
  <c r="H19" i="39"/>
  <c r="H23" i="39"/>
  <c r="H20" i="39"/>
  <c r="F10" i="39"/>
  <c r="F11" i="39"/>
  <c r="F12" i="39"/>
  <c r="F13" i="39"/>
  <c r="F14" i="39"/>
  <c r="F15" i="39"/>
  <c r="F16" i="39"/>
  <c r="F19" i="39"/>
  <c r="F20" i="39"/>
  <c r="H11" i="37"/>
  <c r="H12" i="37"/>
  <c r="H13" i="37"/>
  <c r="H14" i="37"/>
  <c r="H15" i="37"/>
  <c r="H16" i="37"/>
  <c r="H17" i="37"/>
  <c r="H18" i="37"/>
  <c r="H19" i="37"/>
  <c r="H20" i="37"/>
  <c r="H21" i="37"/>
  <c r="H22" i="37"/>
  <c r="H23" i="37"/>
  <c r="H24" i="37"/>
  <c r="H25" i="37"/>
  <c r="H26" i="37"/>
  <c r="H27" i="37"/>
  <c r="H28" i="37"/>
  <c r="H29" i="37"/>
  <c r="H31" i="37"/>
  <c r="F11" i="37"/>
  <c r="F12" i="37"/>
  <c r="F13" i="37"/>
  <c r="F14" i="37"/>
  <c r="F15" i="37"/>
  <c r="F16" i="37"/>
  <c r="F17" i="37"/>
  <c r="F18" i="37"/>
  <c r="F19" i="37"/>
  <c r="F20" i="37"/>
  <c r="F21" i="37"/>
  <c r="F22" i="37"/>
  <c r="F23" i="37"/>
  <c r="F24" i="37"/>
  <c r="F25" i="37"/>
  <c r="F26" i="37"/>
  <c r="F27" i="37"/>
  <c r="F28" i="37"/>
  <c r="F29" i="37"/>
  <c r="F31" i="37"/>
  <c r="H11" i="42"/>
  <c r="H12" i="42"/>
  <c r="H13" i="42"/>
  <c r="H14" i="42"/>
  <c r="H15" i="42"/>
  <c r="H16" i="42"/>
  <c r="H17" i="42"/>
  <c r="H18" i="42"/>
  <c r="H19" i="42"/>
  <c r="H20" i="42"/>
  <c r="H21" i="42"/>
  <c r="H22" i="42"/>
  <c r="H23" i="42"/>
  <c r="H24" i="42"/>
  <c r="H25" i="42"/>
  <c r="H26" i="42"/>
  <c r="H27" i="42"/>
  <c r="H28" i="42"/>
  <c r="H53" i="42"/>
  <c r="H29" i="42"/>
  <c r="H30" i="42"/>
  <c r="H31" i="42"/>
  <c r="H32" i="42"/>
  <c r="H33" i="42"/>
  <c r="H34" i="42"/>
  <c r="H35" i="42"/>
  <c r="H36" i="42"/>
  <c r="H37" i="42"/>
  <c r="H38" i="42"/>
  <c r="H39" i="42"/>
  <c r="H40" i="42"/>
  <c r="H41" i="42"/>
  <c r="H42" i="42"/>
  <c r="H43" i="42"/>
  <c r="H44" i="42"/>
  <c r="H45" i="42"/>
  <c r="H46" i="42"/>
  <c r="H47" i="42"/>
  <c r="H49" i="42"/>
  <c r="F11" i="42"/>
  <c r="F12" i="42"/>
  <c r="F13" i="42"/>
  <c r="F14" i="42"/>
  <c r="F15" i="42"/>
  <c r="F16" i="42"/>
  <c r="F17" i="42"/>
  <c r="F18" i="42"/>
  <c r="F19" i="42"/>
  <c r="F20" i="42"/>
  <c r="F21" i="42"/>
  <c r="F22" i="42"/>
  <c r="F23" i="42"/>
  <c r="F24" i="42"/>
  <c r="F25" i="42"/>
  <c r="F26" i="42"/>
  <c r="F27" i="42"/>
  <c r="F28" i="42"/>
  <c r="F29" i="42"/>
  <c r="F30" i="42"/>
  <c r="F31" i="42"/>
  <c r="F32" i="42"/>
  <c r="F33" i="42"/>
  <c r="F34" i="42"/>
  <c r="F35" i="42"/>
  <c r="F36" i="42"/>
  <c r="F37" i="42"/>
  <c r="F38" i="42"/>
  <c r="F39" i="42"/>
  <c r="F40" i="42"/>
  <c r="F41" i="42"/>
  <c r="F42" i="42"/>
  <c r="F43" i="42"/>
  <c r="F44" i="42"/>
  <c r="F45" i="42"/>
  <c r="F46" i="42"/>
  <c r="F47" i="42"/>
  <c r="F49" i="42"/>
  <c r="H11" i="21"/>
  <c r="H12" i="21"/>
  <c r="H13" i="21"/>
  <c r="H14" i="21"/>
  <c r="H15" i="21"/>
  <c r="H16" i="21"/>
  <c r="H17" i="21"/>
  <c r="H18" i="21"/>
  <c r="H19" i="21"/>
  <c r="H20" i="21"/>
  <c r="H21" i="21"/>
  <c r="H22" i="21"/>
  <c r="H23" i="21"/>
  <c r="H24" i="21"/>
  <c r="H25" i="21"/>
  <c r="H26" i="21"/>
  <c r="H27" i="21"/>
  <c r="H28" i="21"/>
  <c r="H29" i="21"/>
  <c r="H30" i="21"/>
  <c r="H31" i="21"/>
  <c r="H32" i="21"/>
  <c r="H33" i="21"/>
  <c r="H34" i="21"/>
  <c r="H35" i="21"/>
  <c r="H36" i="21"/>
  <c r="H37" i="21"/>
  <c r="H38" i="21"/>
  <c r="H39" i="21"/>
  <c r="H40" i="21"/>
  <c r="H41" i="21"/>
  <c r="H42" i="21"/>
  <c r="H43" i="21"/>
  <c r="H44" i="21"/>
  <c r="H45" i="21"/>
  <c r="H46" i="21"/>
  <c r="H47" i="21"/>
  <c r="H48" i="21"/>
  <c r="F11" i="21"/>
  <c r="F12" i="21"/>
  <c r="F13" i="21"/>
  <c r="F14" i="21"/>
  <c r="F15" i="21"/>
  <c r="F16" i="21"/>
  <c r="F17" i="21"/>
  <c r="F18" i="21"/>
  <c r="F19" i="21"/>
  <c r="F20" i="21"/>
  <c r="F21" i="21"/>
  <c r="F22" i="21"/>
  <c r="F23" i="21"/>
  <c r="F24" i="21"/>
  <c r="F25" i="21"/>
  <c r="F26" i="21"/>
  <c r="F27" i="21"/>
  <c r="F28" i="21"/>
  <c r="F29" i="21"/>
  <c r="F30" i="21"/>
  <c r="F31" i="21"/>
  <c r="F32" i="21"/>
  <c r="F33" i="21"/>
  <c r="F34" i="21"/>
  <c r="F35" i="21"/>
  <c r="F36" i="21"/>
  <c r="F37" i="21"/>
  <c r="F38" i="21"/>
  <c r="F39" i="21"/>
  <c r="F40" i="21"/>
  <c r="F41" i="21"/>
  <c r="F42" i="21"/>
  <c r="F43" i="21"/>
  <c r="F44" i="21"/>
  <c r="F45" i="21"/>
  <c r="F46" i="21"/>
  <c r="F47" i="21"/>
  <c r="F48" i="21"/>
  <c r="F49" i="21"/>
  <c r="F51" i="21"/>
  <c r="H11" i="29"/>
  <c r="H12" i="29"/>
  <c r="H13" i="29"/>
  <c r="H14" i="29"/>
  <c r="H15" i="29"/>
  <c r="H16" i="29"/>
  <c r="H17" i="29"/>
  <c r="H18" i="29"/>
  <c r="H19" i="29"/>
  <c r="H20" i="29"/>
  <c r="H21" i="29"/>
  <c r="H22" i="29"/>
  <c r="H23" i="29"/>
  <c r="H24" i="29"/>
  <c r="H25" i="29"/>
  <c r="H26" i="29"/>
  <c r="H60" i="29"/>
  <c r="H62" i="29"/>
  <c r="H27" i="29"/>
  <c r="H28" i="29"/>
  <c r="H29" i="29"/>
  <c r="H30" i="29"/>
  <c r="H31" i="29"/>
  <c r="H32" i="29"/>
  <c r="H33" i="29"/>
  <c r="H34" i="29"/>
  <c r="H35" i="29"/>
  <c r="H36" i="29"/>
  <c r="H37" i="29"/>
  <c r="H38" i="29"/>
  <c r="H39" i="29"/>
  <c r="H40" i="29"/>
  <c r="H41" i="29"/>
  <c r="H42" i="29"/>
  <c r="H43" i="29"/>
  <c r="H44" i="29"/>
  <c r="H45" i="29"/>
  <c r="H46" i="29"/>
  <c r="H47" i="29"/>
  <c r="H48" i="29"/>
  <c r="H49" i="29"/>
  <c r="H50" i="29"/>
  <c r="H51" i="29"/>
  <c r="H52" i="29"/>
  <c r="F11" i="29"/>
  <c r="F12" i="29"/>
  <c r="F13" i="29"/>
  <c r="F14" i="29"/>
  <c r="F15" i="29"/>
  <c r="F16" i="29"/>
  <c r="F17" i="29"/>
  <c r="F18" i="29"/>
  <c r="F19" i="29"/>
  <c r="F20" i="29"/>
  <c r="F21" i="29"/>
  <c r="F22" i="29"/>
  <c r="F23" i="29"/>
  <c r="F24" i="29"/>
  <c r="F25" i="29"/>
  <c r="F26" i="29"/>
  <c r="F27" i="29"/>
  <c r="F28" i="29"/>
  <c r="F29" i="29"/>
  <c r="F30" i="29"/>
  <c r="F31" i="29"/>
  <c r="F32" i="29"/>
  <c r="F33" i="29"/>
  <c r="F34" i="29"/>
  <c r="F35" i="29"/>
  <c r="F36" i="29"/>
  <c r="F37" i="29"/>
  <c r="F38" i="29"/>
  <c r="F39" i="29"/>
  <c r="F40" i="29"/>
  <c r="F41" i="29"/>
  <c r="F42" i="29"/>
  <c r="F43" i="29"/>
  <c r="F44" i="29"/>
  <c r="F45" i="29"/>
  <c r="F46" i="29"/>
  <c r="F47" i="29"/>
  <c r="F48" i="29"/>
  <c r="F49" i="29"/>
  <c r="F50" i="29"/>
  <c r="F51" i="29"/>
  <c r="F52" i="29"/>
  <c r="F53" i="29"/>
  <c r="F54" i="29"/>
  <c r="F56" i="29"/>
  <c r="H11" i="32"/>
  <c r="H12" i="32"/>
  <c r="H13" i="32"/>
  <c r="H14" i="32"/>
  <c r="H15" i="32"/>
  <c r="H16" i="32"/>
  <c r="H17" i="32"/>
  <c r="H18" i="32"/>
  <c r="H19" i="32"/>
  <c r="H20" i="32"/>
  <c r="H21" i="32"/>
  <c r="H22" i="32"/>
  <c r="H23" i="32"/>
  <c r="H24" i="32"/>
  <c r="H25" i="32"/>
  <c r="H26" i="32"/>
  <c r="H27" i="32"/>
  <c r="H28" i="32"/>
  <c r="H29" i="32"/>
  <c r="H30" i="32"/>
  <c r="H31" i="32"/>
  <c r="H32" i="32"/>
  <c r="H33" i="32"/>
  <c r="H34" i="32"/>
  <c r="H35" i="32"/>
  <c r="H36" i="32"/>
  <c r="H37" i="32"/>
  <c r="H38" i="32"/>
  <c r="H40" i="32"/>
  <c r="F11" i="32"/>
  <c r="F12" i="32"/>
  <c r="F43" i="32"/>
  <c r="F13" i="32"/>
  <c r="F14" i="32"/>
  <c r="F15" i="32"/>
  <c r="F16" i="32"/>
  <c r="F17" i="32"/>
  <c r="F18" i="32"/>
  <c r="F19" i="32"/>
  <c r="F20" i="32"/>
  <c r="F21" i="32"/>
  <c r="F22" i="32"/>
  <c r="F23" i="32"/>
  <c r="F24" i="32"/>
  <c r="F25" i="32"/>
  <c r="F26" i="32"/>
  <c r="F27" i="32"/>
  <c r="F28" i="32"/>
  <c r="F29" i="32"/>
  <c r="F30" i="32"/>
  <c r="F31" i="32"/>
  <c r="F32" i="32"/>
  <c r="F33" i="32"/>
  <c r="F34" i="32"/>
  <c r="F35" i="32"/>
  <c r="F36" i="32"/>
  <c r="F37" i="32"/>
  <c r="F38" i="32"/>
  <c r="F40" i="32"/>
  <c r="H10" i="24"/>
  <c r="H11" i="24"/>
  <c r="H12" i="24"/>
  <c r="H13" i="24"/>
  <c r="H14" i="24"/>
  <c r="H15" i="24"/>
  <c r="H16" i="24"/>
  <c r="H17" i="24"/>
  <c r="H18" i="24"/>
  <c r="H19" i="24"/>
  <c r="H20" i="24"/>
  <c r="H21" i="24"/>
  <c r="H22" i="24"/>
  <c r="H23" i="24"/>
  <c r="H24" i="24"/>
  <c r="H25" i="24"/>
  <c r="H26" i="24"/>
  <c r="H27" i="24"/>
  <c r="H28" i="24"/>
  <c r="H29" i="24"/>
  <c r="H30" i="24"/>
  <c r="H31" i="24"/>
  <c r="H32" i="24"/>
  <c r="H33" i="24"/>
  <c r="H34" i="24"/>
  <c r="H35" i="24"/>
  <c r="H36" i="24"/>
  <c r="H37" i="24"/>
  <c r="H38" i="24"/>
  <c r="H39" i="24"/>
  <c r="H40" i="24"/>
  <c r="H41" i="24"/>
  <c r="H42" i="24"/>
  <c r="H43" i="24"/>
  <c r="H44" i="24"/>
  <c r="H45" i="24"/>
  <c r="H46" i="24"/>
  <c r="H47" i="24"/>
  <c r="H48" i="24"/>
  <c r="H49" i="24"/>
  <c r="H50" i="24"/>
  <c r="H51" i="24"/>
  <c r="H52" i="24"/>
  <c r="H53" i="24"/>
  <c r="H54" i="24"/>
  <c r="H55" i="24"/>
  <c r="H56" i="24"/>
  <c r="H57" i="24"/>
  <c r="H58" i="24"/>
  <c r="H59" i="24"/>
  <c r="H60" i="24"/>
  <c r="H61" i="24"/>
  <c r="H66" i="24"/>
  <c r="F10" i="24"/>
  <c r="F11" i="24"/>
  <c r="F12" i="24"/>
  <c r="F13" i="24"/>
  <c r="F14" i="24"/>
  <c r="F15" i="24"/>
  <c r="F16" i="24"/>
  <c r="F17" i="24"/>
  <c r="F18" i="24"/>
  <c r="F19" i="24"/>
  <c r="F20" i="24"/>
  <c r="F21" i="24"/>
  <c r="F22" i="24"/>
  <c r="F23" i="24"/>
  <c r="F24" i="24"/>
  <c r="F25" i="24"/>
  <c r="F26" i="24"/>
  <c r="F27" i="24"/>
  <c r="F28" i="24"/>
  <c r="F29" i="24"/>
  <c r="F30" i="24"/>
  <c r="F31" i="24"/>
  <c r="F32" i="24"/>
  <c r="F33" i="24"/>
  <c r="F34" i="24"/>
  <c r="F35" i="24"/>
  <c r="F36" i="24"/>
  <c r="F37" i="24"/>
  <c r="F38" i="24"/>
  <c r="F39" i="24"/>
  <c r="F40" i="24"/>
  <c r="F41" i="24"/>
  <c r="F42" i="24"/>
  <c r="F43" i="24"/>
  <c r="F44" i="24"/>
  <c r="F45" i="24"/>
  <c r="F46" i="24"/>
  <c r="F47" i="24"/>
  <c r="F48" i="24"/>
  <c r="F49" i="24"/>
  <c r="F50" i="24"/>
  <c r="F51" i="24"/>
  <c r="F52" i="24"/>
  <c r="F53" i="24"/>
  <c r="F54" i="24"/>
  <c r="F55" i="24"/>
  <c r="F56" i="24"/>
  <c r="F57" i="24"/>
  <c r="F58" i="24"/>
  <c r="F59" i="24"/>
  <c r="F60" i="24"/>
  <c r="F61" i="24"/>
  <c r="F62" i="24"/>
  <c r="F63" i="24"/>
  <c r="F65" i="24"/>
  <c r="F66" i="24"/>
  <c r="H10" i="26"/>
  <c r="F10" i="26"/>
  <c r="H9" i="36"/>
  <c r="F9" i="36"/>
  <c r="H9" i="39"/>
  <c r="F9" i="39"/>
  <c r="H10" i="42"/>
  <c r="F10" i="42"/>
  <c r="H10" i="21"/>
  <c r="F10" i="21"/>
  <c r="H10" i="29"/>
  <c r="F10" i="29"/>
  <c r="H10" i="32"/>
  <c r="F10" i="32"/>
  <c r="H9" i="24"/>
  <c r="F9" i="24"/>
  <c r="H8" i="39"/>
  <c r="F8" i="39"/>
  <c r="H10" i="37"/>
  <c r="F10" i="37"/>
  <c r="H9" i="26"/>
  <c r="F9" i="26"/>
  <c r="F59" i="29"/>
  <c r="E17" i="25"/>
  <c r="H44" i="32"/>
  <c r="F13" i="25"/>
  <c r="H70" i="24"/>
  <c r="F8" i="25"/>
  <c r="F50" i="26"/>
  <c r="E47" i="25"/>
  <c r="G49" i="25"/>
  <c r="H51" i="26"/>
  <c r="F48" i="25"/>
  <c r="F22" i="39"/>
  <c r="F34" i="37"/>
  <c r="E32" i="25"/>
  <c r="H35" i="37"/>
  <c r="H37" i="37"/>
  <c r="F54" i="21"/>
  <c r="E22" i="25"/>
  <c r="G24" i="25"/>
  <c r="H55" i="21"/>
  <c r="F23" i="25"/>
  <c r="F27" i="36"/>
  <c r="E42" i="25"/>
  <c r="E37" i="25"/>
  <c r="H53" i="26"/>
  <c r="F43" i="25"/>
  <c r="G44" i="25"/>
  <c r="H30" i="36"/>
  <c r="F38" i="25"/>
  <c r="G39" i="25"/>
  <c r="H25" i="39"/>
  <c r="F33" i="25"/>
  <c r="G34" i="25"/>
  <c r="F52" i="42"/>
  <c r="E27" i="25"/>
  <c r="F28" i="25"/>
  <c r="H57" i="21"/>
  <c r="F18" i="25"/>
  <c r="E12" i="25"/>
  <c r="G14" i="25"/>
  <c r="H46" i="32"/>
  <c r="F69" i="24"/>
  <c r="E7" i="25"/>
  <c r="G9" i="25"/>
  <c r="H55" i="42"/>
  <c r="G29" i="25"/>
  <c r="F55" i="25"/>
  <c r="G19" i="25"/>
  <c r="H72" i="24"/>
  <c r="E54" i="25"/>
  <c r="G56" i="25"/>
</calcChain>
</file>

<file path=xl/sharedStrings.xml><?xml version="1.0" encoding="utf-8"?>
<sst xmlns="http://schemas.openxmlformats.org/spreadsheetml/2006/main" count="698" uniqueCount="209">
  <si>
    <t>Montáž</t>
  </si>
  <si>
    <t>m</t>
  </si>
  <si>
    <t>KRYCÍ LIST ROZPOČTU</t>
  </si>
  <si>
    <t>Montáž celkem</t>
  </si>
  <si>
    <t>Soupis prací, dodávek a služeb</t>
  </si>
  <si>
    <t>kpl</t>
  </si>
  <si>
    <t>ks</t>
  </si>
  <si>
    <t>Popis</t>
  </si>
  <si>
    <t>Počet</t>
  </si>
  <si>
    <t>Pol.</t>
  </si>
  <si>
    <t>Jednotka</t>
  </si>
  <si>
    <t>Materiál / ks</t>
  </si>
  <si>
    <t>Materiál celkem</t>
  </si>
  <si>
    <t>Montáž / ks</t>
  </si>
  <si>
    <t>Montáž-celkem</t>
  </si>
  <si>
    <t>CZK</t>
  </si>
  <si>
    <t>Zařízení</t>
  </si>
  <si>
    <t>Trasy</t>
  </si>
  <si>
    <t>CELKEM</t>
  </si>
  <si>
    <t>Konečná cena (bez DPH)</t>
  </si>
  <si>
    <t>Ostatní</t>
  </si>
  <si>
    <t>Materiál</t>
  </si>
  <si>
    <t>Celková cena</t>
  </si>
  <si>
    <t>Celková cena (bez DPH)</t>
  </si>
  <si>
    <t>Průchozí panel</t>
  </si>
  <si>
    <t>Pomocné montážní práce: zednické výpomoci, bourací práce, koordinační práce</t>
  </si>
  <si>
    <t>hod</t>
  </si>
  <si>
    <t>Strukturovaná kabeláž</t>
  </si>
  <si>
    <t>Hrubé rozvody</t>
  </si>
  <si>
    <t>CELKEM ZA SLABOPROUDÉ ROZVODY</t>
  </si>
  <si>
    <t>10x1</t>
  </si>
  <si>
    <t>Seznámení s obsluhou</t>
  </si>
  <si>
    <t>Víceúčelová montážní krabice</t>
  </si>
  <si>
    <t>Drobný instalační materiál</t>
  </si>
  <si>
    <t>Aktivní prvky PC sítě</t>
  </si>
  <si>
    <t>1*1</t>
  </si>
  <si>
    <t>6*1</t>
  </si>
  <si>
    <t>32*1</t>
  </si>
  <si>
    <t>10*1</t>
  </si>
  <si>
    <t>9*1</t>
  </si>
  <si>
    <t>2*1</t>
  </si>
  <si>
    <t>Konzole pro montáž hodin na stěnu</t>
  </si>
  <si>
    <t>4*1</t>
  </si>
  <si>
    <t>Drobný instalační materiál (konektory, hmoždinky, stahovací pásky apod.)</t>
  </si>
  <si>
    <t>Pomocné práce: montážní výpomoci, přesun materiálu, koordinační práce</t>
  </si>
  <si>
    <t>4*2</t>
  </si>
  <si>
    <t>5*1</t>
  </si>
  <si>
    <t xml:space="preserve">Oživení, odzkoušení, nastavení zařízení </t>
  </si>
  <si>
    <t xml:space="preserve">Uvedení do trv. provozu </t>
  </si>
  <si>
    <t>Výchozí revize</t>
  </si>
  <si>
    <t>1*1" Kapacita NVR je navržena i s ohledema na rozšíření kamerového systému v další etapě rekonstrukce, kapacitu NVR je nutné dodržet"</t>
  </si>
  <si>
    <t>16*1</t>
  </si>
  <si>
    <t>Kryt pro skrytou montáž kabelů kamery, rozměry: Φ135mm</t>
  </si>
  <si>
    <t>Montážní patice pro osazní kamer na teď/ na roh</t>
  </si>
  <si>
    <t>HDD bez šuplíku, 4000GB, vhodný pro NVR, pro provoz 24/7, rozhraní SATA III</t>
  </si>
  <si>
    <t>Aktivní prvek - SWITCH: 52 Port Smart Managed PoE Switch, 48x Gigabit PoE and 4x 10G SFP+, hybird mode</t>
  </si>
  <si>
    <t>30*1</t>
  </si>
  <si>
    <t xml:space="preserve">Zařízení </t>
  </si>
  <si>
    <t>Multimedia</t>
  </si>
  <si>
    <t>20*1</t>
  </si>
  <si>
    <t>7*1</t>
  </si>
  <si>
    <t>12*1</t>
  </si>
  <si>
    <t>Mikroprocesorem řízený stabil. zálohovaný zdroj 13.8V / 3A v boxu, EI. transformátorem a místem pro 17 Ah akumulátor. Elektronická ochrana před zkratem: a přetížením, přepěťová ochrana, ochrana proti hlubokému vybití aku. Vč. Akumulátoru</t>
  </si>
  <si>
    <t>Personifikační jednotka, pro načítání ID karet do PC pro přidělování přístupových práv</t>
  </si>
  <si>
    <t>Elektromechanický zámek, samozamykací s panikovou funkcí</t>
  </si>
  <si>
    <t>Video dohledový systém</t>
  </si>
  <si>
    <t>Poplachový, zabezpečovací a tísňový systém</t>
  </si>
  <si>
    <t>RACK 19" 18 U, 600x600, nástěnný</t>
  </si>
  <si>
    <t>2*1" 1x hlavní rozvaděč 2 podlažního pavilonu, 1x rozvaděč do 1 podlažního pavilonu pro zakonční přípojky CETIN a zakončení datového propojení z řešeného objektu 2 podlažního pavilonu, příprava pro davoé rozvody další etapy"</t>
  </si>
  <si>
    <t>Ventilační jednotka 2x ventilátor, automatický termostat</t>
  </si>
  <si>
    <t>2*1" 1x do každého RACK rozvaděče</t>
  </si>
  <si>
    <t>Optická vana 12xSC komplet (optická vana, čelo vany, kazeta)</t>
  </si>
  <si>
    <t>2*1" zakončení optického propoje rozvaděčů v jednotlivých objektech"</t>
  </si>
  <si>
    <t>Optický pigtail, SC, SM 9/125, 1m</t>
  </si>
  <si>
    <t>2*12" 12x v každé optické vaně p.č. 3  pro zakončení optických vláken pomocí optického sváru"</t>
  </si>
  <si>
    <t>Optická spojka SC/SC, SM, simplex</t>
  </si>
  <si>
    <t>2*12" instalace do optických van p.č. 3 pro připojení optických PigTailů</t>
  </si>
  <si>
    <t>Optický PatchCord SC/SC, SM 9/125, 2m</t>
  </si>
  <si>
    <t>2*12</t>
  </si>
  <si>
    <t>Patch panel 24xRJ45 Cat.6A, FTP, osazený včetně KeyStone</t>
  </si>
  <si>
    <t>Patch panel 25xRJ45 cat.3, osazený</t>
  </si>
  <si>
    <t>2*1" 1x do každého RACK orzvaděče, žakončení metalického propoje rozvaděčů v jednotlivých objektech"</t>
  </si>
  <si>
    <t>Vyvazovací panel 1U</t>
  </si>
  <si>
    <t>Patch kabel Cat.6A, FTP, 2m</t>
  </si>
  <si>
    <t>42*1</t>
  </si>
  <si>
    <t>Rozvodný panel 5x230V</t>
  </si>
  <si>
    <t>Konektor RJ45, Cat.6A, STP</t>
  </si>
  <si>
    <t>10*1" konektor pro přímé zakončení datového kabelu u WiFi"</t>
  </si>
  <si>
    <t>Datová zásuvka 2xRJ45 Cat.6A, STP - do stěny (komplet - krabička, keystone, rámeček, maska)</t>
  </si>
  <si>
    <t>Stávající přípojková skříň CETIN: práce spojené s úpravou stávjaícího rozvodu ve skřínce, připojení do nového orzvaděče v jednopodlažním pavilonu</t>
  </si>
  <si>
    <t>Kabel FTP 4p., Cat.6A, LS0H</t>
  </si>
  <si>
    <t>Kabel SYKFY 10x2x0,5 - přívod přípojky JTS</t>
  </si>
  <si>
    <t>1*80</t>
  </si>
  <si>
    <t>Kabel FO SM 9/125 - 12 vláken - optické propojení rozvaděčů</t>
  </si>
  <si>
    <t>Kabel CYKY 3Cx2,5 - přívod napájení datových rozvaděčů</t>
  </si>
  <si>
    <t>20+30</t>
  </si>
  <si>
    <t>Stávající přípojka vnějších telefonních linek od poskytovatele telefonních služeb: Odborné přepojení stávající přípojky do nově instalovaného RACK rozvaděče SK</t>
  </si>
  <si>
    <t>Stávající přípojka datové konektivity od poskytovatele internetových služeb: Odborné přepojení stávající přípojky do nově instalovaného RACK rozvaděče SK</t>
  </si>
  <si>
    <t>Měření a kontrola met. vedení včetně protokolu</t>
  </si>
  <si>
    <t>Měření a kontrola opt. vedení vcčetně protokolu</t>
  </si>
  <si>
    <t>Svařování optického vlákna - 1 vlákno</t>
  </si>
  <si>
    <t>Uvedení zařízení do provozu a připojení</t>
  </si>
  <si>
    <t>16*2" konektor pro přímé zakončení datového kabelu u kamer a na straně NVR"</t>
  </si>
  <si>
    <t>16*50</t>
  </si>
  <si>
    <r>
      <rPr>
        <b/>
        <sz val="10"/>
        <rFont val="Tahoma"/>
        <family val="2"/>
        <charset val="238"/>
      </rPr>
      <t xml:space="preserve">Výkonný NVR pro 64 kamer: </t>
    </r>
    <r>
      <rPr>
        <sz val="10"/>
        <rFont val="Tahoma"/>
        <family val="2"/>
        <charset val="238"/>
      </rPr>
      <t>maximální datový tok 400Mb / 400Mb (příchozí / odchozí), rozlišení pro záznam až 32Mpix (pouze na dvou kanálech), 5x video výstupy: 2x HDMI výstup(1x8K + 1x4K), 2x VGA výstupy(1920x1080), 1x CVBS, podpora VCA, 1x audio vstup/2x výstup - pouze pro obousměrnou audio komunikaci, 8x SATA HDD max 14TB, podpora RAID 0,1,5,6 a 10, podpora 4x USB 2.0 + 1x RS485 + 1x RS232 pro klávesnici (ovládání PTZ / rekordéru), 1x eSATA rozhraní, 2x Gb LAN (10/100/1000), synchronizované přehrávání až 16ti kanálů, 16x ALARM vstup /9x ALARM výstup, redundantní napájecí zdroj, montážní sada do racku součástí balení, hmotnost cca 10kg bez HDD, programovatelný 12Vdc /1A napájecí výstup pro alarmové výstupy (napájecí výstup je aktivní při aktivaci alarmového výstupu), Přístup přes web bez plug-inů, IVMS-4200, Možnost montáže do datového rozvaděče (součást balení).</t>
    </r>
  </si>
  <si>
    <r>
      <t xml:space="preserve">IP kamera: </t>
    </r>
    <r>
      <rPr>
        <sz val="10"/>
        <rFont val="Tahoma"/>
        <family val="2"/>
        <charset val="238"/>
      </rPr>
      <t>4 MPix, 1/3" progressive scan CMOS s maximálním rozlišením 2560× 1444, objektiv se záběrem 98° - 28°, světelná citlivost 0.01 lux, 3-axiální nastavení, komprese: H.265+, H.265, H.264+, H.264, MJPEG, WDR 120dB, kamera podporuje funkce 3D DNR, BLC a digitální WDR, krytí IP67, mikro SD až 128 GB, antivandal IK10, napájení 12VDC nebo PoE</t>
    </r>
  </si>
  <si>
    <t>Ústředna EZS: sběrnicová, 15 podsystémů, až 120 zón, včetně komunikátoru SMS, ethernet, radiový modul</t>
  </si>
  <si>
    <t xml:space="preserve">Box ústředny </t>
  </si>
  <si>
    <t>Akumulátor  12 V / 17 Ah</t>
  </si>
  <si>
    <t>PIR detektor pohybu: 12x12 m</t>
  </si>
  <si>
    <t>33*1</t>
  </si>
  <si>
    <t>Hlásič požáru opticko-kořový</t>
  </si>
  <si>
    <t>14*1</t>
  </si>
  <si>
    <t>Sběrnicový modul, 8 smyček</t>
  </si>
  <si>
    <t>Sběrnicový výstupní modul silový</t>
  </si>
  <si>
    <t>Sběrnicový výstupní - 8 signálových výstupů</t>
  </si>
  <si>
    <t>Montážní krabice pro sběrnicový modul</t>
  </si>
  <si>
    <t>Klávesnice LCD</t>
  </si>
  <si>
    <t>Poplachová siréna</t>
  </si>
  <si>
    <t>Adresovatelný rozbočovač sběrnice</t>
  </si>
  <si>
    <t>33+14</t>
  </si>
  <si>
    <t>Kabel FTP Cat.5e</t>
  </si>
  <si>
    <t>(33+14)*30 + 2*150</t>
  </si>
  <si>
    <t>Kabel CYSY 2x1,5</t>
  </si>
  <si>
    <t>2*150</t>
  </si>
  <si>
    <t>Kabel CYKY 3Cx2,5 pro přívod napájení ústředny</t>
  </si>
  <si>
    <t>Uvedení do trv. provozu (oživení, nastavení, odzkoušení)</t>
  </si>
  <si>
    <t xml:space="preserve">Měření a kontrola met.vedení </t>
  </si>
  <si>
    <t>Čtečka ID karet: multiformátová čtečka karet - podporované formáty:	 13.56 MHz - Seos, iCLASS SE, iCLASS SR, iCLASS; (MIFARE Classic, MIFARE DESFire EV1/EV2 i UID/CSN); 125kHz - HID Prox, Indala, AWID, EM; NFC; Bluetooth. Komunikační rozhraní  Wiegand; OSDP (v1/v2) (RS-485)</t>
  </si>
  <si>
    <t>Řídící a kontrolní jednotka pro 2 dveře + SW: síťová komunikace přes TCP/IP a RS485
Připojení max. 4 čteček Wiegand(W26/W34) nebo 4 čteček RS485
4x Alarmový vstup + 2x Dveřní kontakt + 1x Tamper
2x dveřní relé + 2x Alarm.relé
max 100.000 uživatelů (karet) s možností rozšíření na 200.000
max.300.000 událostí v paměti s možností rozšíření na 600.000
vestavěné hodiny
3x LED indikace (napájení + komunikace + provoz)</t>
  </si>
  <si>
    <t>Software pro přístupový systém do 200 osob</t>
  </si>
  <si>
    <t>1*1" SW pro správu přístupových práv, instalovaný na standardním PC v budově školky, PC není součástí dodávky SLP"</t>
  </si>
  <si>
    <t>Ovládací odblokovací tlačítko</t>
  </si>
  <si>
    <t>4*1" oblokovací tlačítko pro rodiče pro odblokování dveří v jednotlivých šatnách"</t>
  </si>
  <si>
    <t>2*1" elektromechanický zámek na vstupní dveře do objektu</t>
  </si>
  <si>
    <t>Elektromagnetický dveřní otvírač, nízkoodběrový</t>
  </si>
  <si>
    <t>6*1"  dveřní otvírač pro vstupní branky na dvůr školky a do dveří v šatnách</t>
  </si>
  <si>
    <t>Zámečnická úprava stávajících dveří/branek: zámečnické práce související s úpravou stávjaících dvdří a vstupních branek za účelem doplnění elektromagnetického otvírače/ elektromechanického zámku</t>
  </si>
  <si>
    <t>ID medium - čip/karta</t>
  </si>
  <si>
    <t>100*1" přesný počet bude upřesněn podle reálné potřeby dle specifikace investora"</t>
  </si>
  <si>
    <t>Elektronická kontrola vstupu</t>
  </si>
  <si>
    <t>Domovní videotelefon</t>
  </si>
  <si>
    <t>Dveřní interkom - řídící modul s kamerou a 1-tlač., IP verze</t>
  </si>
  <si>
    <t>Modul 6 tlačítek pro volání</t>
  </si>
  <si>
    <t>Zápustná instalační krabice s rámečkem pro 2 moduly</t>
  </si>
  <si>
    <t>2*1"  pro instalaci u vstupních dveří do objektu"</t>
  </si>
  <si>
    <t>Povrchová instalační krabice s rámečkem pro 2 moduly</t>
  </si>
  <si>
    <t>1*1" pro instalaci u venkovních vstupních branek"</t>
  </si>
  <si>
    <t>Krycí stříška proti dešti a slunci pro 2-modulový interkom</t>
  </si>
  <si>
    <t>Stojánek pro vnitřní monitory, materiál hliník</t>
  </si>
  <si>
    <t>Napájecí zdroj 12 VDC / 2A, pro napájení dveřních zámků</t>
  </si>
  <si>
    <r>
      <rPr>
        <b/>
        <sz val="10"/>
        <rFont val="Arial CE"/>
        <charset val="238"/>
      </rPr>
      <t xml:space="preserve">Systémový SWITCH: </t>
    </r>
    <r>
      <rPr>
        <sz val="10"/>
        <rFont val="Arial CE"/>
        <family val="2"/>
        <charset val="238"/>
      </rPr>
      <t>7x 10/100Mbps PoE+ (30W) + 1x 10/100Mbps Hi-PoE (60W) portů, 2x uplink port 10/100/1000Mbps, dva pracovní režimy: Standard 100Mbps na 100m a Extended mode 10Mbps až na 250m, Max. celkový výkon PoE 110W, Přepínací kapacita switche 5,6Gbps, přepěťová ochrana do 4KV, pracovní teplota: 0 - 40C°, napájení: 230Vac.</t>
    </r>
  </si>
  <si>
    <r>
      <rPr>
        <b/>
        <sz val="10"/>
        <rFont val="Arial CE"/>
        <charset val="238"/>
      </rPr>
      <t>Účastnický IP videotelefon:</t>
    </r>
    <r>
      <rPr>
        <sz val="10"/>
        <rFont val="Arial CE"/>
        <charset val="238"/>
      </rPr>
      <t xml:space="preserve"> dotykový monitor 7", rozlišení 1024 x 600 dpi; rozhraní LAN a WiFi; podpora standardního SIP protokolu; slot na SD kartu (max. 32GB); umožňuje sdílení video hovoru s mobilní aplikací,  napájení 12Vdc /1A nebo PoE (IEEE802.3af)</t>
    </r>
  </si>
  <si>
    <t>Kabel FTP Cat.5e, LS0H</t>
  </si>
  <si>
    <t>Krabice KU68 pod omítku</t>
  </si>
  <si>
    <t>Kabelová chránička, korugovaná, vnitřní průměr d=50mm (propojení přípravy pro interaktivní tabuli)</t>
  </si>
  <si>
    <t>4*20</t>
  </si>
  <si>
    <t>Frézování drážky pro uložení kabeláže, hloubka 50mm šířka 50mm, včetně odvozu a likvidace suti</t>
  </si>
  <si>
    <t>Aktivní prvek - WiFi router, vnitřní, controlérem řiditelný: 2,4 / 5 GHz, napájení PoE</t>
  </si>
  <si>
    <t>Aktivní prvek - WiFi router, venkovní, controlérem řiditelný: 2,4 / 5 GHz, napájení PoE</t>
  </si>
  <si>
    <r>
      <rPr>
        <b/>
        <sz val="10"/>
        <rFont val="Arial"/>
        <family val="2"/>
        <charset val="238"/>
      </rPr>
      <t xml:space="preserve">Aktivní prvek - SWITCH: </t>
    </r>
    <r>
      <rPr>
        <sz val="10"/>
        <rFont val="Arial"/>
        <family val="2"/>
        <charset val="238"/>
      </rPr>
      <t>52 Port Smart Managed PoE Switch, 48x Gigabit PoE and 4x 10G SFP+, hybird mode</t>
    </r>
  </si>
  <si>
    <r>
      <rPr>
        <b/>
        <sz val="10"/>
        <rFont val="Arial"/>
        <family val="2"/>
        <charset val="238"/>
      </rPr>
      <t>WiFi centrolér:</t>
    </r>
    <r>
      <rPr>
        <sz val="10"/>
        <rFont val="Arial"/>
        <family val="2"/>
        <charset val="238"/>
      </rPr>
      <t xml:space="preserve"> controlér pro správu bezdrátové WiFi sítě</t>
    </r>
  </si>
  <si>
    <t>Uvedení zařízení do provozu a připojení, programování a konfigurace</t>
  </si>
  <si>
    <t>Trubka PVC 16mm pod omítku</t>
  </si>
  <si>
    <t>45*10</t>
  </si>
  <si>
    <t>Trubka PVC 23mm pod omítku</t>
  </si>
  <si>
    <t>38*10</t>
  </si>
  <si>
    <t>Trubka PVC 29mm pod omítku</t>
  </si>
  <si>
    <t>35*10</t>
  </si>
  <si>
    <t>Trubka PVC 36mm pod omítku</t>
  </si>
  <si>
    <t>29*10</t>
  </si>
  <si>
    <t>Trubka KOPOFLEX50 do zemního výkopu</t>
  </si>
  <si>
    <t>Kabelový žlab - lšita vkládací 40x20</t>
  </si>
  <si>
    <t>8*10</t>
  </si>
  <si>
    <t>Kabelový žlab - lšita vkládací 20x20</t>
  </si>
  <si>
    <t>6*10</t>
  </si>
  <si>
    <t>Kabelový žlab drátěný, 100/50, kompletní (vč. výložníků, nosných tyčí a příslušenství)</t>
  </si>
  <si>
    <t>4*25</t>
  </si>
  <si>
    <t>Kabelový žlab drátěný, 50/50, kompletní (vč. výložníků, nosných tyčí a příslušenství)</t>
  </si>
  <si>
    <t>4*30 + 20</t>
  </si>
  <si>
    <t>Krabice KU 68, p.o.</t>
  </si>
  <si>
    <t>78*1</t>
  </si>
  <si>
    <t>Krabice KO 97 p.o.</t>
  </si>
  <si>
    <t>54*1</t>
  </si>
  <si>
    <t>Krabice KO 125 p.o.</t>
  </si>
  <si>
    <t>24*1</t>
  </si>
  <si>
    <t>Průraz zdivem, síla zdi do 300mm, otvor do 50x50mm, včetně odvozu a likvidace suti</t>
  </si>
  <si>
    <t>Průraz zdivem, síla zdi do 600mm, otvor do 50x50mm, včetně odvozu a likvidace suti</t>
  </si>
  <si>
    <t>Požární ucpávky prostupů kabeláže</t>
  </si>
  <si>
    <t>42*10</t>
  </si>
  <si>
    <t>Venkovní trasa: Výkop šíře300mm, hloubky 800mm, podkladová vrstva, pískové lože, žpětný zához rýhy, provizorní úprava terénu, práce spojené s překopem stávajícího chodníku (frézování povrchu/rozebrání části povrchu v řešené trase, zpětné zapravení)</t>
  </si>
  <si>
    <t>80*1</t>
  </si>
  <si>
    <t>Jednotný čas</t>
  </si>
  <si>
    <t>MŠ Sídlištní 4, Hodonín – rekonstrukce elektroinstalace, 1. etapa</t>
  </si>
  <si>
    <t>Kabel FTP Cat.5e, provedení do země</t>
  </si>
  <si>
    <t>2*80 + 2*15</t>
  </si>
  <si>
    <t>(2*80+2*15) + (4*60 + 4*10)</t>
  </si>
  <si>
    <t>Kabel CYKY-O 2x1,5, pro zemní vedení posilujícího napájení</t>
  </si>
  <si>
    <t>2*80 + 4*60</t>
  </si>
  <si>
    <t>2*80</t>
  </si>
  <si>
    <r>
      <rPr>
        <b/>
        <sz val="10"/>
        <rFont val="Arial CE"/>
        <charset val="238"/>
      </rPr>
      <t xml:space="preserve">Aktivní prvek - SWITCH: </t>
    </r>
    <r>
      <rPr>
        <sz val="10"/>
        <rFont val="Arial CE"/>
        <charset val="238"/>
      </rPr>
      <t xml:space="preserve">24 x 10/100/1000 PoE+ porty (370 W), 4x 1G SFP port, L3 managed, max. přenosová rychlost 56 Gbps,  podporované PoE standardy 802.3af, 802.3at, </t>
    </r>
  </si>
  <si>
    <r>
      <rPr>
        <b/>
        <sz val="10"/>
        <rFont val="Arial"/>
        <family val="2"/>
        <charset val="238"/>
      </rPr>
      <t>Telefonní IP ústředna:</t>
    </r>
    <r>
      <rPr>
        <sz val="10"/>
        <rFont val="Arial"/>
        <family val="2"/>
        <charset val="238"/>
      </rPr>
      <t xml:space="preserve"> Max. 20 uživatelů (klapek), 10 souběžných hovorů, BRI modul (2x BRI port pro 2 ISDN2 linky), utomatické nahrávání hovorů, podporované služby: hlasový průvodce (IVR), vyzváněcí skupiny, fronty, konference</t>
    </r>
  </si>
  <si>
    <r>
      <t xml:space="preserve">Účastnický telefon: </t>
    </r>
    <r>
      <rPr>
        <sz val="10"/>
        <rFont val="Arial"/>
        <family val="2"/>
        <charset val="238"/>
      </rPr>
      <t>Základní IP telefon, grafický displej, 1 SIP účet, HD Voice, podpora PoE napájení</t>
    </r>
  </si>
  <si>
    <t>10*50</t>
  </si>
  <si>
    <t>Kabel STP 4p., Cat.6A, LS0H</t>
  </si>
  <si>
    <r>
      <rPr>
        <b/>
        <sz val="10"/>
        <rFont val="Arial CE"/>
        <charset val="238"/>
      </rPr>
      <t xml:space="preserve">Koncové podružné hodiny: </t>
    </r>
    <r>
      <rPr>
        <sz val="10"/>
        <rFont val="Arial CE"/>
        <charset val="238"/>
      </rPr>
      <t>digitální, HH:MM, výška číslic 57mm, červená barva, jednostranné pro montáž na stěnu, Ethernet verze, synchronizace protokolem NTP, napájení PoE (IEEE 802.3af-Class 3)</t>
    </r>
  </si>
  <si>
    <t>(16*2+10)*40 + 5x80</t>
  </si>
  <si>
    <t>;</t>
  </si>
  <si>
    <t>Dokumentace skutečného provedení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</si>
</sst>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2">
    <numFmt numFmtId="5" formatCode="#,##0\ &quot;Kč&quot;;\-#,##0\ &quot;Kč&quot;"/>
    <numFmt numFmtId="41" formatCode="_-* #,##0_-;\-* #,##0_-;_-* &quot;-&quot;_-;_-@_-"/>
    <numFmt numFmtId="43" formatCode="_-* #,##0.00_-;\-* #,##0.00_-;_-* &quot;-&quot;??_-;_-@_-"/>
    <numFmt numFmtId="169" formatCode="#,##0.00\ &quot;Kč&quot;"/>
    <numFmt numFmtId="173" formatCode="General_)"/>
    <numFmt numFmtId="174" formatCode="0.00_)"/>
    <numFmt numFmtId="175" formatCode="#,##0.00\ _K_č"/>
    <numFmt numFmtId="176" formatCode="#,##0.0_);\(#,##0.0\)"/>
    <numFmt numFmtId="177" formatCode="_(* #,##0.0000_);_(* \(#,##0.0000\);_(* &quot;-&quot;??_);_(@_)"/>
    <numFmt numFmtId="178" formatCode="d/m/yy\ h:mm"/>
    <numFmt numFmtId="179" formatCode="#,##0&quot; F&quot;_);\(#,##0&quot; F&quot;\)"/>
    <numFmt numFmtId="180" formatCode="_(&quot;$&quot;* #,##0.00_);_(&quot;$&quot;* \(#,##0.00\);_(&quot;$&quot;* &quot;-&quot;??_);_(@_)"/>
    <numFmt numFmtId="181" formatCode="0.0%;\(0.0%\)"/>
    <numFmt numFmtId="182" formatCode="_-* #,##0\ _F_-;\-* #,##0\ _F_-;_-* &quot;-&quot;\ _F_-;_-@_-"/>
    <numFmt numFmtId="183" formatCode="_-* #,##0.00\ _F_-;\-* #,##0.00\ _F_-;_-* &quot;-&quot;??\ _F_-;_-@_-"/>
    <numFmt numFmtId="184" formatCode="#,##0.00&quot; F&quot;_);\(#,##0.00&quot; F&quot;\)"/>
    <numFmt numFmtId="185" formatCode="#,##0&quot; $&quot;;\-#,##0&quot; $&quot;"/>
    <numFmt numFmtId="186" formatCode="#,##0&quot; F&quot;_);[Red]\(#,##0&quot; F&quot;\)"/>
    <numFmt numFmtId="187" formatCode="#,##0.00&quot; F&quot;_);[Red]\(#,##0.00&quot; F&quot;\)"/>
    <numFmt numFmtId="188" formatCode="#,##0_ ;[Red]\-#,##0\ "/>
    <numFmt numFmtId="189" formatCode="0%;\(0%\)"/>
    <numFmt numFmtId="190" formatCode="#,##0\ &quot;F&quot;;[Red]\-#,##0\ &quot;F&quot;"/>
  </numFmts>
  <fonts count="83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12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2"/>
      <name val="Courier"/>
      <family val="3"/>
      <charset val="238"/>
    </font>
    <font>
      <sz val="12"/>
      <name val="Times New Roman CE"/>
      <family val="1"/>
      <charset val="238"/>
    </font>
    <font>
      <b/>
      <sz val="16"/>
      <name val="Arial CE"/>
      <family val="2"/>
      <charset val="238"/>
    </font>
    <font>
      <sz val="10"/>
      <name val="Helv"/>
      <charset val="204"/>
    </font>
    <font>
      <i/>
      <sz val="10"/>
      <name val="Arial CE"/>
      <family val="2"/>
      <charset val="238"/>
    </font>
    <font>
      <sz val="8"/>
      <name val="Times New Roman"/>
      <family val="1"/>
      <charset val="238"/>
    </font>
    <font>
      <sz val="10"/>
      <name val="Arial"/>
      <family val="2"/>
      <charset val="238"/>
    </font>
    <font>
      <sz val="10"/>
      <name val="Helv"/>
    </font>
    <font>
      <sz val="10"/>
      <name val="MS Serif"/>
    </font>
    <font>
      <sz val="10"/>
      <name val="Courier"/>
    </font>
    <font>
      <sz val="10"/>
      <color indexed="8"/>
      <name val="Arial"/>
      <family val="2"/>
    </font>
    <font>
      <sz val="10"/>
      <color indexed="16"/>
      <name val="MS Serif"/>
    </font>
    <font>
      <sz val="8"/>
      <name val="Arial"/>
      <family val="2"/>
    </font>
    <font>
      <b/>
      <sz val="12"/>
      <name val="Arial"/>
      <family val="2"/>
    </font>
    <font>
      <u/>
      <sz val="8"/>
      <color indexed="12"/>
      <name val="Times New Roman"/>
      <family val="1"/>
      <charset val="238"/>
    </font>
    <font>
      <sz val="12"/>
      <name val="Helv"/>
    </font>
    <font>
      <sz val="8"/>
      <color indexed="8"/>
      <name val=".HelveticaLightTTEE"/>
      <family val="2"/>
      <charset val="2"/>
    </font>
    <font>
      <sz val="12"/>
      <color indexed="9"/>
      <name val="Helv"/>
    </font>
    <font>
      <sz val="12"/>
      <name val="Times New Roman CE"/>
      <charset val="238"/>
    </font>
    <font>
      <sz val="11"/>
      <name val="Arial"/>
      <family val="2"/>
      <charset val="238"/>
    </font>
    <font>
      <sz val="7"/>
      <name val="Small Fonts"/>
    </font>
    <font>
      <b/>
      <i/>
      <sz val="16"/>
      <name val="Helv"/>
    </font>
    <font>
      <sz val="10"/>
      <name val="Times New Roman"/>
      <family val="1"/>
      <charset val="238"/>
    </font>
    <font>
      <sz val="10"/>
      <name val="Arial"/>
      <family val="2"/>
    </font>
    <font>
      <sz val="10"/>
      <name val="MS Sans Serif"/>
    </font>
    <font>
      <sz val="8"/>
      <name val="Helv"/>
    </font>
    <font>
      <b/>
      <sz val="8"/>
      <color indexed="8"/>
      <name val="Helv"/>
    </font>
    <font>
      <b/>
      <i/>
      <sz val="11"/>
      <name val="Arial CE"/>
      <family val="2"/>
      <charset val="238"/>
    </font>
    <font>
      <sz val="10"/>
      <color indexed="8"/>
      <name val="Arial CE"/>
      <family val="2"/>
      <charset val="238"/>
    </font>
    <font>
      <sz val="10"/>
      <name val="Arial"/>
      <family val="2"/>
      <charset val="238"/>
    </font>
    <font>
      <sz val="10"/>
      <name val="Garamond CE"/>
      <charset val="238"/>
    </font>
    <font>
      <sz val="10"/>
      <color indexed="8"/>
      <name val="Arial"/>
      <family val="2"/>
      <charset val="238"/>
    </font>
    <font>
      <i/>
      <sz val="8"/>
      <name val="Arial CE"/>
      <family val="2"/>
      <charset val="238"/>
    </font>
    <font>
      <i/>
      <sz val="10"/>
      <name val="Arial"/>
      <family val="2"/>
      <charset val="238"/>
    </font>
    <font>
      <i/>
      <sz val="10"/>
      <name val="Arial CE"/>
      <charset val="238"/>
    </font>
    <font>
      <b/>
      <sz val="10"/>
      <name val="Arial"/>
      <family val="2"/>
      <charset val="238"/>
    </font>
    <font>
      <i/>
      <sz val="9"/>
      <name val="Arial CE"/>
      <charset val="238"/>
    </font>
    <font>
      <sz val="9"/>
      <name val="Arial"/>
      <family val="2"/>
    </font>
    <font>
      <i/>
      <sz val="9"/>
      <name val="Arial"/>
      <family val="2"/>
      <charset val="238"/>
    </font>
    <font>
      <i/>
      <sz val="9"/>
      <name val="Arial CE"/>
      <family val="2"/>
      <charset val="238"/>
    </font>
    <font>
      <i/>
      <sz val="9"/>
      <color indexed="8"/>
      <name val="Arial CE"/>
      <family val="2"/>
      <charset val="238"/>
    </font>
    <font>
      <sz val="10"/>
      <name val="Arial CE"/>
      <family val="2"/>
    </font>
    <font>
      <sz val="10"/>
      <name val="Tahoma"/>
      <family val="2"/>
    </font>
    <font>
      <sz val="10"/>
      <name val="Arial"/>
      <family val="2"/>
      <charset val="204"/>
    </font>
    <font>
      <i/>
      <sz val="9"/>
      <color indexed="8"/>
      <name val="Arial"/>
      <family val="2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sz val="10"/>
      <name val="Garamond CE"/>
      <family val="1"/>
      <charset val="238"/>
    </font>
    <font>
      <sz val="9"/>
      <name val="Arial CE"/>
      <charset val="238"/>
    </font>
    <font>
      <b/>
      <i/>
      <sz val="12"/>
      <name val="Arial CE"/>
      <charset val="238"/>
    </font>
    <font>
      <sz val="11"/>
      <color theme="1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55"/>
      </patternFill>
    </fill>
    <fill>
      <patternFill patternType="solid">
        <fgColor indexed="12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44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08">
    <xf numFmtId="0" fontId="0" fillId="0" borderId="0"/>
    <xf numFmtId="0" fontId="35" fillId="0" borderId="0"/>
    <xf numFmtId="0" fontId="75" fillId="0" borderId="0"/>
    <xf numFmtId="0" fontId="75" fillId="0" borderId="0"/>
    <xf numFmtId="0" fontId="35" fillId="0" borderId="0"/>
    <xf numFmtId="0" fontId="75" fillId="0" borderId="0"/>
    <xf numFmtId="0" fontId="75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35" fillId="0" borderId="0"/>
    <xf numFmtId="0" fontId="75" fillId="0" borderId="0"/>
    <xf numFmtId="0" fontId="75" fillId="0" borderId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7" borderId="0" applyNumberFormat="0" applyBorder="0" applyAlignment="0" applyProtection="0"/>
    <xf numFmtId="0" fontId="16" fillId="6" borderId="0" applyNumberFormat="0" applyBorder="0" applyAlignment="0" applyProtection="0"/>
    <xf numFmtId="0" fontId="16" fillId="10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13" borderId="0" applyNumberFormat="0" applyBorder="0" applyAlignment="0" applyProtection="0"/>
    <xf numFmtId="0" fontId="16" fillId="3" borderId="0" applyNumberFormat="0" applyBorder="0" applyAlignment="0" applyProtection="0"/>
    <xf numFmtId="0" fontId="16" fillId="6" borderId="0" applyNumberFormat="0" applyBorder="0" applyAlignment="0" applyProtection="0"/>
    <xf numFmtId="0" fontId="16" fillId="10" borderId="0" applyNumberFormat="0" applyBorder="0" applyAlignment="0" applyProtection="0"/>
    <xf numFmtId="0" fontId="17" fillId="6" borderId="0" applyNumberFormat="0" applyBorder="0" applyAlignment="0" applyProtection="0"/>
    <xf numFmtId="0" fontId="17" fillId="18" borderId="0" applyNumberFormat="0" applyBorder="0" applyAlignment="0" applyProtection="0"/>
    <xf numFmtId="0" fontId="17" fillId="12" borderId="0" applyNumberFormat="0" applyBorder="0" applyAlignment="0" applyProtection="0"/>
    <xf numFmtId="0" fontId="17" fillId="3" borderId="0" applyNumberFormat="0" applyBorder="0" applyAlignment="0" applyProtection="0"/>
    <xf numFmtId="0" fontId="17" fillId="6" borderId="0" applyNumberFormat="0" applyBorder="0" applyAlignment="0" applyProtection="0"/>
    <xf numFmtId="0" fontId="17" fillId="9" borderId="0" applyNumberFormat="0" applyBorder="0" applyAlignment="0" applyProtection="0"/>
    <xf numFmtId="0" fontId="37" fillId="0" borderId="0">
      <alignment horizontal="center" wrapText="1"/>
      <protection locked="0"/>
    </xf>
    <xf numFmtId="0" fontId="38" fillId="0" borderId="0" applyFill="0" applyBorder="0" applyAlignment="0"/>
    <xf numFmtId="176" fontId="39" fillId="0" borderId="0" applyFill="0" applyBorder="0" applyAlignment="0"/>
    <xf numFmtId="177" fontId="39" fillId="0" borderId="0" applyFill="0" applyBorder="0" applyAlignment="0"/>
    <xf numFmtId="178" fontId="38" fillId="0" borderId="0" applyFill="0" applyBorder="0" applyAlignment="0"/>
    <xf numFmtId="179" fontId="38" fillId="0" borderId="0" applyFill="0" applyBorder="0" applyAlignment="0"/>
    <xf numFmtId="180" fontId="39" fillId="0" borderId="0" applyFill="0" applyBorder="0" applyAlignment="0"/>
    <xf numFmtId="181" fontId="39" fillId="0" borderId="0" applyFill="0" applyBorder="0" applyAlignment="0"/>
    <xf numFmtId="176" fontId="39" fillId="0" borderId="0" applyFill="0" applyBorder="0" applyAlignment="0"/>
    <xf numFmtId="0" fontId="18" fillId="0" borderId="1" applyNumberFormat="0" applyFill="0" applyAlignment="0" applyProtection="0"/>
    <xf numFmtId="41" fontId="38" fillId="0" borderId="0" applyFont="0" applyFill="0" applyBorder="0" applyAlignment="0" applyProtection="0"/>
    <xf numFmtId="180" fontId="39" fillId="0" borderId="0" applyFont="0" applyFill="0" applyBorder="0" applyAlignment="0" applyProtection="0"/>
    <xf numFmtId="43" fontId="38" fillId="0" borderId="0" applyFont="0" applyFill="0" applyBorder="0" applyAlignment="0" applyProtection="0"/>
    <xf numFmtId="0" fontId="40" fillId="0" borderId="0" applyNumberFormat="0" applyAlignment="0">
      <alignment horizontal="left"/>
    </xf>
    <xf numFmtId="0" fontId="41" fillId="0" borderId="0" applyNumberFormat="0" applyAlignment="0"/>
    <xf numFmtId="182" fontId="38" fillId="0" borderId="0" applyFont="0" applyFill="0" applyBorder="0" applyAlignment="0" applyProtection="0"/>
    <xf numFmtId="176" fontId="39" fillId="0" borderId="0" applyFont="0" applyFill="0" applyBorder="0" applyAlignment="0" applyProtection="0"/>
    <xf numFmtId="183" fontId="38" fillId="0" borderId="0" applyFont="0" applyFill="0" applyBorder="0" applyAlignment="0" applyProtection="0"/>
    <xf numFmtId="14" fontId="42" fillId="0" borderId="0" applyFill="0" applyBorder="0" applyAlignment="0"/>
    <xf numFmtId="180" fontId="39" fillId="0" borderId="0" applyFill="0" applyBorder="0" applyAlignment="0"/>
    <xf numFmtId="176" fontId="39" fillId="0" borderId="0" applyFill="0" applyBorder="0" applyAlignment="0"/>
    <xf numFmtId="180" fontId="39" fillId="0" borderId="0" applyFill="0" applyBorder="0" applyAlignment="0"/>
    <xf numFmtId="181" fontId="39" fillId="0" borderId="0" applyFill="0" applyBorder="0" applyAlignment="0"/>
    <xf numFmtId="176" fontId="39" fillId="0" borderId="0" applyFill="0" applyBorder="0" applyAlignment="0"/>
    <xf numFmtId="0" fontId="43" fillId="0" borderId="0" applyNumberFormat="0" applyAlignment="0">
      <alignment horizontal="left"/>
    </xf>
    <xf numFmtId="38" fontId="44" fillId="19" borderId="0" applyNumberFormat="0" applyBorder="0" applyAlignment="0" applyProtection="0"/>
    <xf numFmtId="0" fontId="45" fillId="0" borderId="2" applyNumberFormat="0" applyAlignment="0" applyProtection="0">
      <alignment horizontal="left" vertical="center"/>
    </xf>
    <xf numFmtId="0" fontId="45" fillId="0" borderId="3">
      <alignment horizontal="left" vertical="center"/>
    </xf>
    <xf numFmtId="0" fontId="46" fillId="0" borderId="0" applyNumberFormat="0" applyFill="0" applyBorder="0" applyAlignment="0" applyProtection="0">
      <alignment vertical="top"/>
      <protection locked="0"/>
    </xf>
    <xf numFmtId="0" fontId="19" fillId="3" borderId="0" applyNumberFormat="0" applyBorder="0" applyAlignment="0" applyProtection="0"/>
    <xf numFmtId="0" fontId="19" fillId="5" borderId="0" applyNumberFormat="0" applyBorder="0" applyAlignment="0" applyProtection="0"/>
    <xf numFmtId="0" fontId="19" fillId="20" borderId="0" applyNumberFormat="0" applyBorder="0" applyAlignment="0" applyProtection="0"/>
    <xf numFmtId="10" fontId="44" fillId="21" borderId="4" applyNumberFormat="0" applyBorder="0" applyAlignment="0" applyProtection="0"/>
    <xf numFmtId="176" fontId="47" fillId="22" borderId="0"/>
    <xf numFmtId="0" fontId="20" fillId="23" borderId="5" applyNumberFormat="0" applyAlignment="0" applyProtection="0"/>
    <xf numFmtId="0" fontId="48" fillId="0" borderId="6" applyNumberFormat="0" applyFont="0" applyFill="0" applyAlignment="0" applyProtection="0">
      <alignment horizontal="left"/>
    </xf>
    <xf numFmtId="180" fontId="39" fillId="0" borderId="0" applyFill="0" applyBorder="0" applyAlignment="0"/>
    <xf numFmtId="176" fontId="39" fillId="0" borderId="0" applyFill="0" applyBorder="0" applyAlignment="0"/>
    <xf numFmtId="180" fontId="39" fillId="0" borderId="0" applyFill="0" applyBorder="0" applyAlignment="0"/>
    <xf numFmtId="181" fontId="39" fillId="0" borderId="0" applyFill="0" applyBorder="0" applyAlignment="0"/>
    <xf numFmtId="176" fontId="39" fillId="0" borderId="0" applyFill="0" applyBorder="0" applyAlignment="0"/>
    <xf numFmtId="176" fontId="49" fillId="24" borderId="0"/>
    <xf numFmtId="184" fontId="50" fillId="0" borderId="0" applyFont="0" applyFill="0" applyBorder="0" applyAlignment="0" applyProtection="0"/>
    <xf numFmtId="185" fontId="50" fillId="0" borderId="0" applyFont="0" applyFill="0" applyBorder="0" applyAlignment="0" applyProtection="0"/>
    <xf numFmtId="186" fontId="50" fillId="0" borderId="0" applyFont="0" applyFill="0" applyBorder="0" applyAlignment="0" applyProtection="0"/>
    <xf numFmtId="187" fontId="50" fillId="0" borderId="0" applyFont="0" applyFill="0" applyBorder="0" applyAlignment="0" applyProtection="0"/>
    <xf numFmtId="188" fontId="51" fillId="0" borderId="0" applyFill="0" applyAlignment="0">
      <alignment vertical="center"/>
    </xf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13" borderId="0" applyNumberFormat="0" applyBorder="0" applyAlignment="0" applyProtection="0"/>
    <xf numFmtId="37" fontId="52" fillId="0" borderId="0"/>
    <xf numFmtId="174" fontId="53" fillId="0" borderId="0"/>
    <xf numFmtId="0" fontId="5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0" fillId="0" borderId="0"/>
    <xf numFmtId="0" fontId="32" fillId="0" borderId="0"/>
    <xf numFmtId="0" fontId="2" fillId="0" borderId="0" applyProtection="0"/>
    <xf numFmtId="0" fontId="10" fillId="0" borderId="0" applyProtection="0"/>
    <xf numFmtId="0" fontId="10" fillId="0" borderId="0" applyProtection="0"/>
    <xf numFmtId="0" fontId="2" fillId="0" borderId="0" applyProtection="0"/>
    <xf numFmtId="0" fontId="2" fillId="0" borderId="0" applyProtection="0"/>
    <xf numFmtId="0" fontId="10" fillId="0" borderId="0" applyProtection="0"/>
    <xf numFmtId="0" fontId="2" fillId="0" borderId="0" applyProtection="0"/>
    <xf numFmtId="0" fontId="10" fillId="0" borderId="0" applyProtection="0"/>
    <xf numFmtId="0" fontId="10" fillId="0" borderId="0" applyProtection="0"/>
    <xf numFmtId="0" fontId="10" fillId="0" borderId="0"/>
    <xf numFmtId="0" fontId="10" fillId="0" borderId="0"/>
    <xf numFmtId="0" fontId="82" fillId="0" borderId="0"/>
    <xf numFmtId="0" fontId="3" fillId="0" borderId="0"/>
    <xf numFmtId="0" fontId="3" fillId="0" borderId="0"/>
    <xf numFmtId="0" fontId="2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8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73" fontId="4" fillId="0" borderId="0"/>
    <xf numFmtId="0" fontId="2" fillId="0" borderId="0" applyProtection="0"/>
    <xf numFmtId="0" fontId="10" fillId="0" borderId="0" applyProtection="0"/>
    <xf numFmtId="0" fontId="73" fillId="0" borderId="0"/>
    <xf numFmtId="173" fontId="6" fillId="0" borderId="0"/>
    <xf numFmtId="0" fontId="2" fillId="0" borderId="0"/>
    <xf numFmtId="0" fontId="10" fillId="0" borderId="0"/>
    <xf numFmtId="0" fontId="61" fillId="0" borderId="0"/>
    <xf numFmtId="0" fontId="3" fillId="0" borderId="0"/>
    <xf numFmtId="0" fontId="4" fillId="0" borderId="0" applyProtection="0"/>
    <xf numFmtId="0" fontId="62" fillId="0" borderId="0"/>
    <xf numFmtId="0" fontId="79" fillId="0" borderId="0"/>
    <xf numFmtId="0" fontId="38" fillId="0" borderId="0"/>
    <xf numFmtId="43" fontId="38" fillId="0" borderId="0" applyFont="0" applyFill="0" applyBorder="0" applyAlignment="0" applyProtection="0"/>
    <xf numFmtId="41" fontId="38" fillId="0" borderId="0" applyFont="0" applyFill="0" applyBorder="0" applyAlignment="0" applyProtection="0"/>
    <xf numFmtId="14" fontId="37" fillId="0" borderId="0">
      <alignment horizontal="center" wrapText="1"/>
      <protection locked="0"/>
    </xf>
    <xf numFmtId="179" fontId="38" fillId="0" borderId="0" applyFont="0" applyFill="0" applyBorder="0" applyAlignment="0" applyProtection="0"/>
    <xf numFmtId="189" fontId="55" fillId="0" borderId="0" applyFont="0" applyFill="0" applyBorder="0" applyAlignment="0" applyProtection="0"/>
    <xf numFmtId="10" fontId="38" fillId="0" borderId="0" applyFont="0" applyFill="0" applyBorder="0" applyAlignment="0" applyProtection="0"/>
    <xf numFmtId="184" fontId="38" fillId="0" borderId="0" applyFont="0" applyFill="0" applyBorder="0" applyAlignment="0" applyProtection="0"/>
    <xf numFmtId="0" fontId="2" fillId="10" borderId="10" applyNumberFormat="0" applyFont="0" applyAlignment="0" applyProtection="0"/>
    <xf numFmtId="180" fontId="39" fillId="0" borderId="0" applyFill="0" applyBorder="0" applyAlignment="0"/>
    <xf numFmtId="176" fontId="39" fillId="0" borderId="0" applyFill="0" applyBorder="0" applyAlignment="0"/>
    <xf numFmtId="180" fontId="39" fillId="0" borderId="0" applyFill="0" applyBorder="0" applyAlignment="0"/>
    <xf numFmtId="181" fontId="39" fillId="0" borderId="0" applyFill="0" applyBorder="0" applyAlignment="0"/>
    <xf numFmtId="176" fontId="39" fillId="0" borderId="0" applyFill="0" applyBorder="0" applyAlignment="0"/>
    <xf numFmtId="190" fontId="38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11" applyNumberFormat="0" applyFill="0" applyAlignment="0" applyProtection="0"/>
    <xf numFmtId="0" fontId="56" fillId="0" borderId="0" applyNumberFormat="0" applyFont="0" applyFill="0" applyBorder="0" applyAlignment="0" applyProtection="0">
      <alignment horizontal="left"/>
    </xf>
    <xf numFmtId="0" fontId="57" fillId="0" borderId="0" applyNumberFormat="0" applyFill="0" applyBorder="0" applyAlignment="0" applyProtection="0">
      <alignment horizontal="left"/>
    </xf>
    <xf numFmtId="0" fontId="33" fillId="0" borderId="0"/>
    <xf numFmtId="0" fontId="27" fillId="6" borderId="0" applyNumberFormat="0" applyBorder="0" applyAlignment="0" applyProtection="0"/>
    <xf numFmtId="0" fontId="10" fillId="0" borderId="0" applyProtection="0"/>
    <xf numFmtId="40" fontId="58" fillId="0" borderId="0" applyBorder="0">
      <alignment horizontal="right"/>
    </xf>
    <xf numFmtId="49" fontId="42" fillId="0" borderId="0" applyFill="0" applyBorder="0" applyAlignment="0"/>
    <xf numFmtId="184" fontId="38" fillId="0" borderId="0" applyFill="0" applyBorder="0" applyAlignment="0"/>
    <xf numFmtId="187" fontId="38" fillId="0" borderId="0" applyFill="0" applyBorder="0" applyAlignment="0"/>
    <xf numFmtId="0" fontId="26" fillId="0" borderId="0" applyNumberFormat="0" applyFill="0" applyBorder="0" applyAlignment="0" applyProtection="0"/>
    <xf numFmtId="0" fontId="28" fillId="13" borderId="12" applyNumberFormat="0" applyAlignment="0" applyProtection="0"/>
    <xf numFmtId="0" fontId="29" fillId="25" borderId="12" applyNumberFormat="0" applyAlignment="0" applyProtection="0"/>
    <xf numFmtId="0" fontId="30" fillId="25" borderId="13" applyNumberFormat="0" applyAlignment="0" applyProtection="0"/>
    <xf numFmtId="0" fontId="31" fillId="0" borderId="0" applyNumberFormat="0" applyFill="0" applyBorder="0" applyAlignment="0" applyProtection="0"/>
    <xf numFmtId="3" fontId="69" fillId="0" borderId="0"/>
    <xf numFmtId="0" fontId="17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2" borderId="0" applyNumberFormat="0" applyBorder="0" applyAlignment="0" applyProtection="0"/>
    <xf numFmtId="0" fontId="17" fillId="28" borderId="0" applyNumberFormat="0" applyBorder="0" applyAlignment="0" applyProtection="0"/>
    <xf numFmtId="0" fontId="17" fillId="16" borderId="0" applyNumberFormat="0" applyBorder="0" applyAlignment="0" applyProtection="0"/>
    <xf numFmtId="0" fontId="17" fillId="27" borderId="0" applyNumberFormat="0" applyBorder="0" applyAlignment="0" applyProtection="0"/>
  </cellStyleXfs>
  <cellXfs count="716">
    <xf numFmtId="0" fontId="0" fillId="0" borderId="0" xfId="0"/>
    <xf numFmtId="0" fontId="4" fillId="0" borderId="40" xfId="94" applyFont="1" applyFill="1" applyBorder="1" applyAlignment="1">
      <alignment horizontal="center" vertical="center" wrapText="1"/>
    </xf>
    <xf numFmtId="0" fontId="4" fillId="0" borderId="2" xfId="94" applyFont="1" applyFill="1" applyBorder="1" applyAlignment="1">
      <alignment horizontal="center" vertical="center" wrapText="1"/>
    </xf>
    <xf numFmtId="0" fontId="4" fillId="0" borderId="28" xfId="94" applyFont="1" applyFill="1" applyBorder="1" applyAlignment="1">
      <alignment horizontal="center" vertical="center" wrapText="1"/>
    </xf>
    <xf numFmtId="0" fontId="4" fillId="0" borderId="40" xfId="97" applyFont="1" applyFill="1" applyBorder="1" applyAlignment="1">
      <alignment horizontal="center" wrapText="1"/>
    </xf>
    <xf numFmtId="0" fontId="4" fillId="0" borderId="2" xfId="97" applyFont="1" applyFill="1" applyBorder="1" applyAlignment="1">
      <alignment horizontal="center" wrapText="1"/>
    </xf>
    <xf numFmtId="0" fontId="4" fillId="0" borderId="28" xfId="97" applyFont="1" applyFill="1" applyBorder="1" applyAlignment="1">
      <alignment horizontal="center" wrapText="1"/>
    </xf>
    <xf numFmtId="0" fontId="4" fillId="0" borderId="40" xfId="97" applyFont="1" applyFill="1" applyBorder="1" applyAlignment="1">
      <alignment horizontal="center"/>
    </xf>
    <xf numFmtId="0" fontId="4" fillId="0" borderId="2" xfId="97" applyFont="1" applyFill="1" applyBorder="1" applyAlignment="1">
      <alignment horizontal="center"/>
    </xf>
    <xf numFmtId="0" fontId="4" fillId="0" borderId="28" xfId="97" applyFont="1" applyFill="1" applyBorder="1" applyAlignment="1">
      <alignment horizontal="center"/>
    </xf>
    <xf numFmtId="0" fontId="4" fillId="0" borderId="40" xfId="100" applyFont="1" applyFill="1" applyBorder="1" applyAlignment="1">
      <alignment horizontal="center" vertical="center" wrapText="1"/>
    </xf>
    <xf numFmtId="0" fontId="4" fillId="0" borderId="2" xfId="100" applyFont="1" applyFill="1" applyBorder="1" applyAlignment="1">
      <alignment horizontal="center" vertical="center" wrapText="1"/>
    </xf>
    <xf numFmtId="0" fontId="4" fillId="0" borderId="28" xfId="100" applyFont="1" applyFill="1" applyBorder="1" applyAlignment="1">
      <alignment horizontal="center" vertical="center" wrapText="1"/>
    </xf>
    <xf numFmtId="0" fontId="15" fillId="0" borderId="40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28" xfId="0" applyFont="1" applyBorder="1" applyAlignment="1">
      <alignment horizontal="center" vertical="center" wrapText="1"/>
    </xf>
    <xf numFmtId="0" fontId="9" fillId="0" borderId="40" xfId="159" applyFont="1" applyBorder="1" applyAlignment="1">
      <alignment horizontal="center"/>
    </xf>
    <xf numFmtId="0" fontId="9" fillId="0" borderId="2" xfId="159" applyFont="1" applyBorder="1" applyAlignment="1">
      <alignment horizontal="center"/>
    </xf>
    <xf numFmtId="0" fontId="9" fillId="0" borderId="28" xfId="159" applyFont="1" applyBorder="1" applyAlignment="1">
      <alignment horizontal="center"/>
    </xf>
    <xf numFmtId="0" fontId="2" fillId="0" borderId="4" xfId="162" applyFont="1" applyBorder="1"/>
    <xf numFmtId="0" fontId="2" fillId="0" borderId="0" xfId="162"/>
    <xf numFmtId="0" fontId="2" fillId="0" borderId="0" xfId="159" applyFont="1"/>
    <xf numFmtId="0" fontId="34" fillId="0" borderId="0" xfId="159" applyFont="1" applyAlignment="1">
      <alignment horizontal="left"/>
    </xf>
    <xf numFmtId="0" fontId="2" fillId="0" borderId="4" xfId="159" applyFont="1" applyBorder="1"/>
    <xf numFmtId="175" fontId="6" fillId="0" borderId="14" xfId="159" applyNumberFormat="1" applyFont="1" applyBorder="1" applyAlignment="1">
      <alignment horizontal="center"/>
    </xf>
    <xf numFmtId="0" fontId="2" fillId="0" borderId="15" xfId="159" applyFont="1" applyBorder="1" applyAlignment="1">
      <alignment horizontal="center"/>
    </xf>
    <xf numFmtId="0" fontId="2" fillId="0" borderId="16" xfId="159" applyFont="1" applyBorder="1"/>
    <xf numFmtId="0" fontId="2" fillId="0" borderId="17" xfId="159" applyFont="1" applyBorder="1"/>
    <xf numFmtId="0" fontId="2" fillId="0" borderId="18" xfId="159" applyFont="1" applyFill="1" applyBorder="1" applyAlignment="1">
      <alignment horizontal="center"/>
    </xf>
    <xf numFmtId="0" fontId="13" fillId="0" borderId="19" xfId="159" applyFont="1" applyFill="1" applyBorder="1"/>
    <xf numFmtId="0" fontId="2" fillId="0" borderId="19" xfId="159" applyFont="1" applyFill="1" applyBorder="1"/>
    <xf numFmtId="175" fontId="13" fillId="0" borderId="19" xfId="159" applyNumberFormat="1" applyFont="1" applyFill="1" applyBorder="1"/>
    <xf numFmtId="175" fontId="2" fillId="0" borderId="19" xfId="159" applyNumberFormat="1" applyFont="1" applyFill="1" applyBorder="1"/>
    <xf numFmtId="175" fontId="13" fillId="0" borderId="20" xfId="159" applyNumberFormat="1" applyFont="1" applyFill="1" applyBorder="1"/>
    <xf numFmtId="0" fontId="2" fillId="0" borderId="0" xfId="159" applyFont="1" applyFill="1"/>
    <xf numFmtId="0" fontId="59" fillId="19" borderId="21" xfId="159" applyFont="1" applyFill="1" applyBorder="1" applyAlignment="1">
      <alignment horizontal="center"/>
    </xf>
    <xf numFmtId="0" fontId="6" fillId="19" borderId="4" xfId="159" applyFont="1" applyFill="1" applyBorder="1"/>
    <xf numFmtId="0" fontId="10" fillId="19" borderId="4" xfId="159" applyFont="1" applyFill="1" applyBorder="1"/>
    <xf numFmtId="0" fontId="13" fillId="19" borderId="4" xfId="159" applyFont="1" applyFill="1" applyBorder="1" applyAlignment="1">
      <alignment horizontal="right"/>
    </xf>
    <xf numFmtId="5" fontId="10" fillId="19" borderId="4" xfId="159" applyNumberFormat="1" applyFont="1" applyFill="1" applyBorder="1"/>
    <xf numFmtId="5" fontId="10" fillId="19" borderId="22" xfId="159" applyNumberFormat="1" applyFont="1" applyFill="1" applyBorder="1"/>
    <xf numFmtId="0" fontId="2" fillId="0" borderId="21" xfId="159" applyFont="1" applyBorder="1" applyAlignment="1">
      <alignment horizontal="center"/>
    </xf>
    <xf numFmtId="0" fontId="13" fillId="0" borderId="4" xfId="159" applyFont="1" applyBorder="1"/>
    <xf numFmtId="9" fontId="13" fillId="0" borderId="4" xfId="185" applyFont="1" applyBorder="1"/>
    <xf numFmtId="5" fontId="13" fillId="0" borderId="4" xfId="159" applyNumberFormat="1" applyFont="1" applyBorder="1"/>
    <xf numFmtId="5" fontId="2" fillId="0" borderId="4" xfId="159" applyNumberFormat="1" applyFont="1" applyBorder="1"/>
    <xf numFmtId="5" fontId="13" fillId="0" borderId="22" xfId="159" applyNumberFormat="1" applyFont="1" applyBorder="1"/>
    <xf numFmtId="5" fontId="2" fillId="0" borderId="22" xfId="159" applyNumberFormat="1" applyFont="1" applyBorder="1"/>
    <xf numFmtId="0" fontId="2" fillId="0" borderId="21" xfId="159" applyFont="1" applyFill="1" applyBorder="1" applyAlignment="1">
      <alignment horizontal="center"/>
    </xf>
    <xf numFmtId="0" fontId="13" fillId="19" borderId="4" xfId="159" applyFont="1" applyFill="1" applyBorder="1"/>
    <xf numFmtId="0" fontId="2" fillId="19" borderId="4" xfId="159" applyFont="1" applyFill="1" applyBorder="1"/>
    <xf numFmtId="5" fontId="13" fillId="19" borderId="4" xfId="159" applyNumberFormat="1" applyFont="1" applyFill="1" applyBorder="1"/>
    <xf numFmtId="5" fontId="2" fillId="19" borderId="4" xfId="159" applyNumberFormat="1" applyFont="1" applyFill="1" applyBorder="1"/>
    <xf numFmtId="5" fontId="13" fillId="19" borderId="22" xfId="159" applyNumberFormat="1" applyFont="1" applyFill="1" applyBorder="1"/>
    <xf numFmtId="175" fontId="2" fillId="0" borderId="4" xfId="159" applyNumberFormat="1" applyFont="1" applyBorder="1"/>
    <xf numFmtId="0" fontId="2" fillId="0" borderId="22" xfId="159" applyFont="1" applyBorder="1"/>
    <xf numFmtId="0" fontId="10" fillId="19" borderId="21" xfId="159" applyFont="1" applyFill="1" applyBorder="1" applyAlignment="1">
      <alignment horizontal="center"/>
    </xf>
    <xf numFmtId="0" fontId="4" fillId="19" borderId="4" xfId="159" applyFont="1" applyFill="1" applyBorder="1"/>
    <xf numFmtId="175" fontId="10" fillId="19" borderId="4" xfId="159" applyNumberFormat="1" applyFont="1" applyFill="1" applyBorder="1"/>
    <xf numFmtId="0" fontId="10" fillId="19" borderId="22" xfId="159" applyFont="1" applyFill="1" applyBorder="1"/>
    <xf numFmtId="0" fontId="2" fillId="29" borderId="0" xfId="159" applyFont="1" applyFill="1"/>
    <xf numFmtId="0" fontId="12" fillId="19" borderId="4" xfId="159" applyFont="1" applyFill="1" applyBorder="1"/>
    <xf numFmtId="9" fontId="12" fillId="19" borderId="4" xfId="185" applyFont="1" applyFill="1" applyBorder="1"/>
    <xf numFmtId="5" fontId="12" fillId="19" borderId="4" xfId="159" applyNumberFormat="1" applyFont="1" applyFill="1" applyBorder="1"/>
    <xf numFmtId="5" fontId="8" fillId="19" borderId="4" xfId="159" applyNumberFormat="1" applyFont="1" applyFill="1" applyBorder="1"/>
    <xf numFmtId="5" fontId="8" fillId="19" borderId="22" xfId="159" applyNumberFormat="1" applyFont="1" applyFill="1" applyBorder="1"/>
    <xf numFmtId="0" fontId="10" fillId="19" borderId="23" xfId="159" applyFont="1" applyFill="1" applyBorder="1" applyAlignment="1">
      <alignment horizontal="center"/>
    </xf>
    <xf numFmtId="0" fontId="12" fillId="19" borderId="16" xfId="159" applyFont="1" applyFill="1" applyBorder="1"/>
    <xf numFmtId="0" fontId="8" fillId="19" borderId="16" xfId="159" applyFont="1" applyFill="1" applyBorder="1"/>
    <xf numFmtId="5" fontId="12" fillId="19" borderId="16" xfId="159" applyNumberFormat="1" applyFont="1" applyFill="1" applyBorder="1"/>
    <xf numFmtId="5" fontId="8" fillId="19" borderId="16" xfId="159" applyNumberFormat="1" applyFont="1" applyFill="1" applyBorder="1"/>
    <xf numFmtId="5" fontId="12" fillId="19" borderId="24" xfId="159" applyNumberFormat="1" applyFont="1" applyFill="1" applyBorder="1"/>
    <xf numFmtId="0" fontId="2" fillId="0" borderId="0" xfId="159" applyNumberFormat="1" applyFont="1"/>
    <xf numFmtId="5" fontId="2" fillId="0" borderId="0" xfId="159" applyNumberFormat="1" applyFont="1"/>
    <xf numFmtId="0" fontId="2" fillId="0" borderId="0" xfId="159" applyFont="1" applyAlignment="1">
      <alignment horizontal="center"/>
    </xf>
    <xf numFmtId="175" fontId="2" fillId="0" borderId="0" xfId="159" applyNumberFormat="1" applyFont="1"/>
    <xf numFmtId="0" fontId="10" fillId="0" borderId="4" xfId="100" applyFont="1" applyBorder="1" applyAlignment="1">
      <alignment vertical="center" wrapText="1"/>
    </xf>
    <xf numFmtId="169" fontId="10" fillId="0" borderId="4" xfId="100" applyNumberFormat="1" applyFont="1" applyBorder="1" applyAlignment="1">
      <alignment vertical="center" wrapText="1"/>
    </xf>
    <xf numFmtId="169" fontId="10" fillId="0" borderId="22" xfId="100" applyNumberFormat="1" applyFont="1" applyBorder="1" applyAlignment="1">
      <alignment vertical="center" wrapText="1"/>
    </xf>
    <xf numFmtId="0" fontId="2" fillId="0" borderId="0" xfId="100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55" fillId="0" borderId="4" xfId="0" applyFont="1" applyFill="1" applyBorder="1" applyAlignment="1">
      <alignment vertical="center" wrapText="1"/>
    </xf>
    <xf numFmtId="173" fontId="10" fillId="0" borderId="4" xfId="161" applyNumberFormat="1" applyFont="1" applyFill="1" applyBorder="1" applyAlignment="1" applyProtection="1">
      <alignment horizontal="center" vertical="center" wrapText="1"/>
    </xf>
    <xf numFmtId="173" fontId="60" fillId="0" borderId="4" xfId="0" applyNumberFormat="1" applyFont="1" applyFill="1" applyBorder="1" applyAlignment="1" applyProtection="1">
      <alignment horizontal="left" vertical="center" wrapText="1"/>
    </xf>
    <xf numFmtId="49" fontId="10" fillId="0" borderId="4" xfId="98" applyNumberFormat="1" applyFont="1" applyFill="1" applyBorder="1" applyAlignment="1">
      <alignment vertical="center" wrapText="1"/>
    </xf>
    <xf numFmtId="169" fontId="10" fillId="0" borderId="4" xfId="98" applyNumberFormat="1" applyFont="1" applyBorder="1" applyAlignment="1">
      <alignment vertical="center" wrapText="1"/>
    </xf>
    <xf numFmtId="0" fontId="10" fillId="0" borderId="4" xfId="167" applyFont="1" applyFill="1" applyBorder="1" applyAlignment="1">
      <alignment vertical="center" wrapText="1"/>
    </xf>
    <xf numFmtId="173" fontId="60" fillId="0" borderId="4" xfId="0" applyNumberFormat="1" applyFont="1" applyBorder="1" applyAlignment="1" applyProtection="1">
      <alignment horizontal="left" vertical="center" wrapText="1"/>
    </xf>
    <xf numFmtId="0" fontId="65" fillId="0" borderId="4" xfId="164" applyFont="1" applyFill="1" applyBorder="1" applyAlignment="1">
      <alignment horizontal="center" vertical="center" wrapText="1"/>
    </xf>
    <xf numFmtId="0" fontId="36" fillId="0" borderId="4" xfId="100" applyFont="1" applyBorder="1" applyAlignment="1">
      <alignment vertical="center" wrapText="1"/>
    </xf>
    <xf numFmtId="0" fontId="66" fillId="0" borderId="0" xfId="100" applyFont="1" applyAlignment="1">
      <alignment horizontal="center" vertical="center" wrapText="1"/>
    </xf>
    <xf numFmtId="173" fontId="36" fillId="0" borderId="4" xfId="161" applyNumberFormat="1" applyFont="1" applyFill="1" applyBorder="1" applyAlignment="1" applyProtection="1">
      <alignment horizontal="center" vertical="center" wrapText="1"/>
    </xf>
    <xf numFmtId="49" fontId="36" fillId="0" borderId="4" xfId="98" applyNumberFormat="1" applyFont="1" applyFill="1" applyBorder="1" applyAlignment="1">
      <alignment vertical="center" wrapText="1"/>
    </xf>
    <xf numFmtId="0" fontId="2" fillId="19" borderId="21" xfId="162" applyFill="1" applyBorder="1" applyAlignment="1">
      <alignment horizontal="center" vertical="center"/>
    </xf>
    <xf numFmtId="0" fontId="2" fillId="0" borderId="21" xfId="94" applyNumberFormat="1" applyFont="1" applyFill="1" applyBorder="1" applyAlignment="1" applyProtection="1">
      <alignment horizontal="center" vertical="center" wrapText="1"/>
    </xf>
    <xf numFmtId="169" fontId="10" fillId="0" borderId="4" xfId="94" applyNumberFormat="1" applyFont="1" applyBorder="1" applyAlignment="1">
      <alignment vertical="center" wrapText="1"/>
    </xf>
    <xf numFmtId="169" fontId="10" fillId="0" borderId="22" xfId="94" applyNumberFormat="1" applyFont="1" applyBorder="1" applyAlignment="1">
      <alignment vertical="center" wrapText="1"/>
    </xf>
    <xf numFmtId="0" fontId="2" fillId="0" borderId="0" xfId="94" applyAlignment="1">
      <alignment horizontal="center" vertical="center" wrapText="1"/>
    </xf>
    <xf numFmtId="0" fontId="66" fillId="0" borderId="21" xfId="94" applyNumberFormat="1" applyFont="1" applyFill="1" applyBorder="1" applyAlignment="1" applyProtection="1">
      <alignment horizontal="center" vertical="center" wrapText="1"/>
    </xf>
    <xf numFmtId="0" fontId="2" fillId="0" borderId="25" xfId="159" applyFont="1" applyBorder="1" applyAlignment="1">
      <alignment horizontal="center"/>
    </xf>
    <xf numFmtId="0" fontId="2" fillId="0" borderId="26" xfId="159" applyFont="1" applyBorder="1"/>
    <xf numFmtId="0" fontId="6" fillId="0" borderId="15" xfId="159" applyFont="1" applyBorder="1" applyAlignment="1">
      <alignment horizontal="center"/>
    </xf>
    <xf numFmtId="175" fontId="6" fillId="0" borderId="27" xfId="159" applyNumberFormat="1" applyFont="1" applyBorder="1" applyAlignment="1">
      <alignment horizontal="center"/>
    </xf>
    <xf numFmtId="49" fontId="10" fillId="0" borderId="4" xfId="94" applyNumberFormat="1" applyFont="1" applyFill="1" applyBorder="1" applyAlignment="1">
      <alignment vertical="center" wrapText="1"/>
    </xf>
    <xf numFmtId="49" fontId="36" fillId="0" borderId="4" xfId="94" applyNumberFormat="1" applyFont="1" applyFill="1" applyBorder="1" applyAlignment="1">
      <alignment vertical="center" wrapText="1"/>
    </xf>
    <xf numFmtId="0" fontId="66" fillId="0" borderId="0" xfId="94" applyFont="1" applyAlignment="1">
      <alignment horizontal="center" vertical="center" wrapText="1"/>
    </xf>
    <xf numFmtId="4" fontId="71" fillId="0" borderId="4" xfId="167" applyNumberFormat="1" applyFont="1" applyFill="1" applyBorder="1" applyAlignment="1" applyProtection="1">
      <alignment vertical="center" wrapText="1"/>
      <protection locked="0"/>
    </xf>
    <xf numFmtId="0" fontId="2" fillId="0" borderId="4" xfId="162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73" fontId="10" fillId="0" borderId="4" xfId="161" applyNumberFormat="1" applyFont="1" applyFill="1" applyBorder="1" applyAlignment="1" applyProtection="1">
      <alignment horizontal="left" vertical="center" wrapText="1"/>
    </xf>
    <xf numFmtId="173" fontId="36" fillId="0" borderId="4" xfId="161" applyNumberFormat="1" applyFont="1" applyFill="1" applyBorder="1" applyAlignment="1" applyProtection="1">
      <alignment horizontal="left" vertical="center" wrapText="1"/>
    </xf>
    <xf numFmtId="173" fontId="10" fillId="0" borderId="4" xfId="161" applyNumberFormat="1" applyFont="1" applyBorder="1" applyAlignment="1" applyProtection="1">
      <alignment horizontal="center" vertical="center" wrapText="1"/>
    </xf>
    <xf numFmtId="0" fontId="66" fillId="0" borderId="4" xfId="162" applyFont="1" applyBorder="1" applyAlignment="1">
      <alignment vertical="center" wrapText="1"/>
    </xf>
    <xf numFmtId="0" fontId="60" fillId="0" borderId="4" xfId="0" applyFont="1" applyFill="1" applyBorder="1" applyAlignment="1">
      <alignment vertical="center" wrapText="1"/>
    </xf>
    <xf numFmtId="173" fontId="2" fillId="0" borderId="4" xfId="161" applyNumberFormat="1" applyFont="1" applyFill="1" applyBorder="1" applyAlignment="1" applyProtection="1">
      <alignment horizontal="center" vertical="center" wrapText="1"/>
    </xf>
    <xf numFmtId="173" fontId="0" fillId="0" borderId="4" xfId="161" applyNumberFormat="1" applyFont="1" applyFill="1" applyBorder="1" applyAlignment="1" applyProtection="1">
      <alignment horizontal="left" vertical="center" wrapText="1"/>
    </xf>
    <xf numFmtId="0" fontId="72" fillId="0" borderId="4" xfId="0" applyFont="1" applyFill="1" applyBorder="1" applyAlignment="1">
      <alignment vertical="center" wrapText="1"/>
    </xf>
    <xf numFmtId="0" fontId="3" fillId="0" borderId="4" xfId="110" applyFont="1" applyFill="1" applyBorder="1" applyAlignment="1">
      <alignment vertical="center" wrapText="1"/>
    </xf>
    <xf numFmtId="0" fontId="3" fillId="0" borderId="4" xfId="110" applyFont="1" applyFill="1" applyBorder="1" applyAlignment="1">
      <alignment horizontal="center" vertical="center" wrapText="1"/>
    </xf>
    <xf numFmtId="0" fontId="4" fillId="0" borderId="28" xfId="100" applyFont="1" applyFill="1" applyBorder="1" applyAlignment="1">
      <alignment horizontal="center" vertical="center" wrapText="1"/>
    </xf>
    <xf numFmtId="0" fontId="34" fillId="0" borderId="0" xfId="100" applyFont="1" applyFill="1" applyAlignment="1">
      <alignment horizontal="left" vertical="center" wrapText="1"/>
    </xf>
    <xf numFmtId="0" fontId="11" fillId="0" borderId="2" xfId="100" applyFont="1" applyFill="1" applyBorder="1" applyAlignment="1">
      <alignment horizontal="left" vertical="center" wrapText="1"/>
    </xf>
    <xf numFmtId="0" fontId="34" fillId="0" borderId="2" xfId="100" applyFont="1" applyFill="1" applyBorder="1" applyAlignment="1">
      <alignment horizontal="left" vertical="center" wrapText="1"/>
    </xf>
    <xf numFmtId="175" fontId="34" fillId="0" borderId="2" xfId="100" applyNumberFormat="1" applyFont="1" applyFill="1" applyBorder="1" applyAlignment="1">
      <alignment horizontal="left" vertical="center" wrapText="1"/>
    </xf>
    <xf numFmtId="0" fontId="6" fillId="0" borderId="21" xfId="100" applyFont="1" applyBorder="1" applyAlignment="1">
      <alignment horizontal="center" vertical="center" wrapText="1"/>
    </xf>
    <xf numFmtId="0" fontId="6" fillId="0" borderId="29" xfId="100" applyFont="1" applyBorder="1" applyAlignment="1">
      <alignment horizontal="center" vertical="center" wrapText="1"/>
    </xf>
    <xf numFmtId="0" fontId="6" fillId="0" borderId="4" xfId="100" applyFont="1" applyBorder="1" applyAlignment="1">
      <alignment horizontal="center" vertical="center" wrapText="1"/>
    </xf>
    <xf numFmtId="175" fontId="6" fillId="0" borderId="4" xfId="100" applyNumberFormat="1" applyFont="1" applyBorder="1" applyAlignment="1">
      <alignment horizontal="center" vertical="center" wrapText="1"/>
    </xf>
    <xf numFmtId="0" fontId="6" fillId="0" borderId="23" xfId="100" applyFont="1" applyBorder="1" applyAlignment="1">
      <alignment horizontal="center" vertical="center" wrapText="1"/>
    </xf>
    <xf numFmtId="0" fontId="6" fillId="0" borderId="30" xfId="100" applyFont="1" applyBorder="1" applyAlignment="1">
      <alignment horizontal="center" vertical="center" wrapText="1"/>
    </xf>
    <xf numFmtId="0" fontId="6" fillId="0" borderId="16" xfId="100" applyFont="1" applyBorder="1" applyAlignment="1">
      <alignment horizontal="center" vertical="center" wrapText="1"/>
    </xf>
    <xf numFmtId="175" fontId="6" fillId="0" borderId="16" xfId="100" applyNumberFormat="1" applyFont="1" applyBorder="1" applyAlignment="1">
      <alignment horizontal="center" vertical="center" wrapText="1"/>
    </xf>
    <xf numFmtId="0" fontId="6" fillId="0" borderId="25" xfId="100" applyFont="1" applyBorder="1" applyAlignment="1">
      <alignment horizontal="center" vertical="center" wrapText="1"/>
    </xf>
    <xf numFmtId="0" fontId="6" fillId="0" borderId="31" xfId="100" applyFont="1" applyBorder="1" applyAlignment="1">
      <alignment horizontal="center" vertical="center" wrapText="1"/>
    </xf>
    <xf numFmtId="0" fontId="6" fillId="0" borderId="26" xfId="100" applyFont="1" applyBorder="1" applyAlignment="1">
      <alignment horizontal="center" vertical="center" wrapText="1"/>
    </xf>
    <xf numFmtId="175" fontId="6" fillId="0" borderId="26" xfId="100" applyNumberFormat="1" applyFont="1" applyBorder="1" applyAlignment="1">
      <alignment horizontal="center" vertical="center" wrapText="1"/>
    </xf>
    <xf numFmtId="0" fontId="14" fillId="19" borderId="32" xfId="100" applyFont="1" applyFill="1" applyBorder="1" applyAlignment="1">
      <alignment horizontal="center" vertical="center" wrapText="1"/>
    </xf>
    <xf numFmtId="0" fontId="13" fillId="19" borderId="4" xfId="100" applyFont="1" applyFill="1" applyBorder="1" applyAlignment="1">
      <alignment vertical="center" wrapText="1"/>
    </xf>
    <xf numFmtId="0" fontId="14" fillId="19" borderId="4" xfId="100" applyFont="1" applyFill="1" applyBorder="1" applyAlignment="1">
      <alignment horizontal="center" vertical="center" wrapText="1"/>
    </xf>
    <xf numFmtId="175" fontId="14" fillId="19" borderId="4" xfId="100" applyNumberFormat="1" applyFont="1" applyFill="1" applyBorder="1" applyAlignment="1">
      <alignment horizontal="center" vertical="center" wrapText="1"/>
    </xf>
    <xf numFmtId="49" fontId="15" fillId="19" borderId="4" xfId="100" applyNumberFormat="1" applyFont="1" applyFill="1" applyBorder="1" applyAlignment="1">
      <alignment vertical="center" wrapText="1"/>
    </xf>
    <xf numFmtId="0" fontId="10" fillId="30" borderId="4" xfId="100" applyFont="1" applyFill="1" applyBorder="1" applyAlignment="1">
      <alignment vertical="center" wrapText="1"/>
    </xf>
    <xf numFmtId="0" fontId="2" fillId="0" borderId="21" xfId="100" applyNumberFormat="1" applyFont="1" applyFill="1" applyBorder="1" applyAlignment="1" applyProtection="1">
      <alignment horizontal="center" vertical="center" wrapText="1"/>
    </xf>
    <xf numFmtId="0" fontId="6" fillId="19" borderId="3" xfId="100" applyFont="1" applyFill="1" applyBorder="1" applyAlignment="1">
      <alignment vertical="center" wrapText="1"/>
    </xf>
    <xf numFmtId="49" fontId="10" fillId="0" borderId="4" xfId="100" applyNumberFormat="1" applyFont="1" applyFill="1" applyBorder="1" applyAlignment="1">
      <alignment vertical="center" wrapText="1"/>
    </xf>
    <xf numFmtId="0" fontId="2" fillId="0" borderId="0" xfId="100" applyAlignment="1">
      <alignment vertical="center" wrapText="1"/>
    </xf>
    <xf numFmtId="0" fontId="66" fillId="0" borderId="21" xfId="100" applyNumberFormat="1" applyFont="1" applyFill="1" applyBorder="1" applyAlignment="1" applyProtection="1">
      <alignment horizontal="center" vertical="center" wrapText="1"/>
    </xf>
    <xf numFmtId="0" fontId="66" fillId="0" borderId="0" xfId="100" applyFont="1" applyAlignment="1">
      <alignment vertical="center" wrapText="1"/>
    </xf>
    <xf numFmtId="173" fontId="10" fillId="0" borderId="4" xfId="0" applyNumberFormat="1" applyFont="1" applyBorder="1" applyAlignment="1" applyProtection="1">
      <alignment horizontal="left" vertical="center" wrapText="1"/>
    </xf>
    <xf numFmtId="173" fontId="36" fillId="0" borderId="4" xfId="0" applyNumberFormat="1" applyFont="1" applyFill="1" applyBorder="1" applyAlignment="1" applyProtection="1">
      <alignment horizontal="center" vertical="center" wrapText="1"/>
    </xf>
    <xf numFmtId="4" fontId="10" fillId="0" borderId="4" xfId="166" applyNumberFormat="1" applyFont="1" applyFill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2" fillId="0" borderId="0" xfId="162" applyAlignment="1">
      <alignment vertical="center" wrapText="1"/>
    </xf>
    <xf numFmtId="0" fontId="2" fillId="19" borderId="21" xfId="162" applyFill="1" applyBorder="1" applyAlignment="1">
      <alignment horizontal="center" vertical="center" wrapText="1"/>
    </xf>
    <xf numFmtId="0" fontId="13" fillId="19" borderId="29" xfId="100" applyFont="1" applyFill="1" applyBorder="1" applyAlignment="1">
      <alignment vertical="center" wrapText="1"/>
    </xf>
    <xf numFmtId="0" fontId="2" fillId="0" borderId="33" xfId="162" applyBorder="1" applyAlignment="1">
      <alignment horizontal="center" vertical="center" wrapText="1"/>
    </xf>
    <xf numFmtId="0" fontId="10" fillId="0" borderId="18" xfId="100" applyFont="1" applyBorder="1" applyAlignment="1">
      <alignment horizontal="center" vertical="center" wrapText="1"/>
    </xf>
    <xf numFmtId="49" fontId="13" fillId="0" borderId="34" xfId="100" applyNumberFormat="1" applyFont="1" applyBorder="1" applyAlignment="1">
      <alignment vertical="center" wrapText="1"/>
    </xf>
    <xf numFmtId="49" fontId="13" fillId="0" borderId="19" xfId="100" applyNumberFormat="1" applyFont="1" applyBorder="1" applyAlignment="1">
      <alignment vertical="center" wrapText="1"/>
    </xf>
    <xf numFmtId="169" fontId="13" fillId="0" borderId="19" xfId="100" applyNumberFormat="1" applyFont="1" applyBorder="1" applyAlignment="1">
      <alignment vertical="center" wrapText="1"/>
    </xf>
    <xf numFmtId="169" fontId="36" fillId="0" borderId="20" xfId="100" applyNumberFormat="1" applyFont="1" applyBorder="1" applyAlignment="1">
      <alignment vertical="center" wrapText="1"/>
    </xf>
    <xf numFmtId="0" fontId="10" fillId="0" borderId="32" xfId="100" applyFont="1" applyBorder="1" applyAlignment="1">
      <alignment horizontal="center" vertical="center" wrapText="1"/>
    </xf>
    <xf numFmtId="49" fontId="13" fillId="0" borderId="35" xfId="100" applyNumberFormat="1" applyFont="1" applyBorder="1" applyAlignment="1">
      <alignment vertical="center" wrapText="1"/>
    </xf>
    <xf numFmtId="49" fontId="13" fillId="0" borderId="36" xfId="100" applyNumberFormat="1" applyFont="1" applyBorder="1" applyAlignment="1">
      <alignment vertical="center" wrapText="1"/>
    </xf>
    <xf numFmtId="169" fontId="36" fillId="0" borderId="36" xfId="100" applyNumberFormat="1" applyFont="1" applyBorder="1" applyAlignment="1">
      <alignment vertical="center" wrapText="1"/>
    </xf>
    <xf numFmtId="169" fontId="13" fillId="0" borderId="37" xfId="100" applyNumberFormat="1" applyFont="1" applyBorder="1" applyAlignment="1">
      <alignment vertical="center" wrapText="1"/>
    </xf>
    <xf numFmtId="0" fontId="10" fillId="0" borderId="33" xfId="100" applyFont="1" applyBorder="1" applyAlignment="1">
      <alignment horizontal="center" vertical="center" wrapText="1"/>
    </xf>
    <xf numFmtId="169" fontId="13" fillId="0" borderId="38" xfId="100" applyNumberFormat="1" applyFont="1" applyBorder="1" applyAlignment="1">
      <alignment vertical="center" wrapText="1"/>
    </xf>
    <xf numFmtId="0" fontId="2" fillId="0" borderId="0" xfId="100" applyFill="1" applyAlignment="1">
      <alignment vertical="center" wrapText="1"/>
    </xf>
    <xf numFmtId="175" fontId="2" fillId="0" borderId="0" xfId="100" applyNumberFormat="1" applyAlignment="1">
      <alignment vertical="center" wrapText="1"/>
    </xf>
    <xf numFmtId="0" fontId="34" fillId="0" borderId="0" xfId="94" applyFont="1" applyFill="1" applyAlignment="1">
      <alignment horizontal="left" vertical="center" wrapText="1"/>
    </xf>
    <xf numFmtId="0" fontId="4" fillId="0" borderId="28" xfId="94" applyFont="1" applyFill="1" applyBorder="1" applyAlignment="1">
      <alignment horizontal="left" vertical="center" wrapText="1"/>
    </xf>
    <xf numFmtId="0" fontId="11" fillId="0" borderId="2" xfId="94" applyFont="1" applyFill="1" applyBorder="1" applyAlignment="1">
      <alignment horizontal="left" vertical="center" wrapText="1"/>
    </xf>
    <xf numFmtId="0" fontId="34" fillId="0" borderId="2" xfId="94" applyFont="1" applyFill="1" applyBorder="1" applyAlignment="1">
      <alignment horizontal="left" vertical="center" wrapText="1"/>
    </xf>
    <xf numFmtId="175" fontId="34" fillId="0" borderId="2" xfId="94" applyNumberFormat="1" applyFont="1" applyFill="1" applyBorder="1" applyAlignment="1">
      <alignment horizontal="left" vertical="center" wrapText="1"/>
    </xf>
    <xf numFmtId="0" fontId="6" fillId="0" borderId="21" xfId="94" applyFont="1" applyBorder="1" applyAlignment="1">
      <alignment horizontal="center" vertical="center" wrapText="1"/>
    </xf>
    <xf numFmtId="0" fontId="6" fillId="0" borderId="29" xfId="94" applyFont="1" applyBorder="1" applyAlignment="1">
      <alignment horizontal="center" vertical="center" wrapText="1"/>
    </xf>
    <xf numFmtId="0" fontId="6" fillId="0" borderId="4" xfId="94" applyFont="1" applyBorder="1" applyAlignment="1">
      <alignment horizontal="center" vertical="center" wrapText="1"/>
    </xf>
    <xf numFmtId="175" fontId="6" fillId="0" borderId="4" xfId="94" applyNumberFormat="1" applyFont="1" applyBorder="1" applyAlignment="1">
      <alignment horizontal="center" vertical="center" wrapText="1"/>
    </xf>
    <xf numFmtId="0" fontId="6" fillId="0" borderId="23" xfId="94" applyFont="1" applyBorder="1" applyAlignment="1">
      <alignment horizontal="center" vertical="center" wrapText="1"/>
    </xf>
    <xf numFmtId="0" fontId="6" fillId="0" borderId="30" xfId="94" applyFont="1" applyBorder="1" applyAlignment="1">
      <alignment horizontal="center" vertical="center" wrapText="1"/>
    </xf>
    <xf numFmtId="0" fontId="6" fillId="0" borderId="16" xfId="94" applyFont="1" applyBorder="1" applyAlignment="1">
      <alignment horizontal="center" vertical="center" wrapText="1"/>
    </xf>
    <xf numFmtId="175" fontId="6" fillId="0" borderId="16" xfId="94" applyNumberFormat="1" applyFont="1" applyBorder="1" applyAlignment="1">
      <alignment horizontal="center" vertical="center" wrapText="1"/>
    </xf>
    <xf numFmtId="0" fontId="6" fillId="0" borderId="25" xfId="94" applyFont="1" applyBorder="1" applyAlignment="1">
      <alignment horizontal="center" vertical="center" wrapText="1"/>
    </xf>
    <xf numFmtId="0" fontId="6" fillId="0" borderId="31" xfId="94" applyFont="1" applyBorder="1" applyAlignment="1">
      <alignment horizontal="center" vertical="center" wrapText="1"/>
    </xf>
    <xf numFmtId="0" fontId="6" fillId="0" borderId="26" xfId="94" applyFont="1" applyBorder="1" applyAlignment="1">
      <alignment horizontal="center" vertical="center" wrapText="1"/>
    </xf>
    <xf numFmtId="175" fontId="6" fillId="0" borderId="26" xfId="94" applyNumberFormat="1" applyFont="1" applyBorder="1" applyAlignment="1">
      <alignment horizontal="center" vertical="center" wrapText="1"/>
    </xf>
    <xf numFmtId="0" fontId="14" fillId="19" borderId="33" xfId="94" applyFont="1" applyFill="1" applyBorder="1" applyAlignment="1">
      <alignment horizontal="center" vertical="center" wrapText="1"/>
    </xf>
    <xf numFmtId="0" fontId="13" fillId="19" borderId="31" xfId="94" applyFont="1" applyFill="1" applyBorder="1" applyAlignment="1">
      <alignment vertical="center" wrapText="1"/>
    </xf>
    <xf numFmtId="0" fontId="14" fillId="19" borderId="26" xfId="94" applyFont="1" applyFill="1" applyBorder="1" applyAlignment="1">
      <alignment horizontal="center" vertical="center" wrapText="1"/>
    </xf>
    <xf numFmtId="175" fontId="14" fillId="19" borderId="26" xfId="94" applyNumberFormat="1" applyFont="1" applyFill="1" applyBorder="1" applyAlignment="1">
      <alignment horizontal="center" vertical="center" wrapText="1"/>
    </xf>
    <xf numFmtId="0" fontId="14" fillId="0" borderId="21" xfId="94" applyFont="1" applyBorder="1" applyAlignment="1">
      <alignment horizontal="center" vertical="center" wrapText="1"/>
    </xf>
    <xf numFmtId="0" fontId="14" fillId="0" borderId="4" xfId="94" applyFont="1" applyBorder="1" applyAlignment="1">
      <alignment horizontal="center" vertical="center" wrapText="1"/>
    </xf>
    <xf numFmtId="0" fontId="14" fillId="0" borderId="4" xfId="94" applyFont="1" applyFill="1" applyBorder="1" applyAlignment="1">
      <alignment horizontal="center" vertical="center" wrapText="1"/>
    </xf>
    <xf numFmtId="175" fontId="14" fillId="0" borderId="4" xfId="94" applyNumberFormat="1" applyFont="1" applyBorder="1" applyAlignment="1">
      <alignment horizontal="center" vertical="center" wrapText="1"/>
    </xf>
    <xf numFmtId="0" fontId="6" fillId="19" borderId="4" xfId="94" applyFont="1" applyFill="1" applyBorder="1" applyAlignment="1">
      <alignment vertical="center" wrapText="1"/>
    </xf>
    <xf numFmtId="0" fontId="10" fillId="0" borderId="4" xfId="94" applyFont="1" applyFill="1" applyBorder="1" applyAlignment="1">
      <alignment vertical="center" wrapText="1"/>
    </xf>
    <xf numFmtId="0" fontId="2" fillId="0" borderId="0" xfId="94" applyAlignment="1">
      <alignment vertical="center" wrapText="1"/>
    </xf>
    <xf numFmtId="173" fontId="10" fillId="0" borderId="4" xfId="161" applyNumberFormat="1" applyFont="1" applyBorder="1" applyAlignment="1" applyProtection="1">
      <alignment horizontal="left" vertical="center" wrapText="1"/>
    </xf>
    <xf numFmtId="173" fontId="36" fillId="0" borderId="4" xfId="161" applyNumberFormat="1" applyFont="1" applyBorder="1" applyAlignment="1" applyProtection="1">
      <alignment horizontal="left" vertical="center" wrapText="1"/>
    </xf>
    <xf numFmtId="0" fontId="66" fillId="0" borderId="0" xfId="94" applyFont="1" applyAlignment="1">
      <alignment vertical="center" wrapText="1"/>
    </xf>
    <xf numFmtId="0" fontId="2" fillId="0" borderId="0" xfId="94" applyBorder="1" applyAlignment="1">
      <alignment vertical="center" wrapText="1"/>
    </xf>
    <xf numFmtId="0" fontId="3" fillId="0" borderId="4" xfId="164" applyFont="1" applyBorder="1" applyAlignment="1">
      <alignment horizontal="left" vertical="center" wrapText="1"/>
    </xf>
    <xf numFmtId="0" fontId="65" fillId="0" borderId="4" xfId="164" applyFont="1" applyBorder="1" applyAlignment="1">
      <alignment horizontal="center" vertical="center" wrapText="1"/>
    </xf>
    <xf numFmtId="0" fontId="65" fillId="0" borderId="4" xfId="164" applyFont="1" applyBorder="1" applyAlignment="1">
      <alignment horizontal="left" vertical="center" wrapText="1"/>
    </xf>
    <xf numFmtId="0" fontId="13" fillId="19" borderId="4" xfId="94" applyFont="1" applyFill="1" applyBorder="1" applyAlignment="1">
      <alignment vertical="center" wrapText="1"/>
    </xf>
    <xf numFmtId="0" fontId="2" fillId="19" borderId="4" xfId="94" applyFont="1" applyFill="1" applyBorder="1" applyAlignment="1">
      <alignment horizontal="center" vertical="center" wrapText="1"/>
    </xf>
    <xf numFmtId="0" fontId="2" fillId="19" borderId="4" xfId="94" applyFont="1" applyFill="1" applyBorder="1" applyAlignment="1">
      <alignment vertical="center" wrapText="1"/>
    </xf>
    <xf numFmtId="175" fontId="2" fillId="19" borderId="4" xfId="94" applyNumberFormat="1" applyFont="1" applyFill="1" applyBorder="1" applyAlignment="1">
      <alignment vertical="center" wrapText="1"/>
    </xf>
    <xf numFmtId="0" fontId="2" fillId="0" borderId="23" xfId="162" applyBorder="1" applyAlignment="1">
      <alignment horizontal="center" vertical="center" wrapText="1"/>
    </xf>
    <xf numFmtId="0" fontId="13" fillId="0" borderId="16" xfId="94" applyFont="1" applyBorder="1" applyAlignment="1">
      <alignment vertical="center" wrapText="1"/>
    </xf>
    <xf numFmtId="0" fontId="2" fillId="0" borderId="16" xfId="94" applyFont="1" applyBorder="1" applyAlignment="1">
      <alignment horizontal="center" vertical="center" wrapText="1"/>
    </xf>
    <xf numFmtId="0" fontId="2" fillId="0" borderId="16" xfId="94" applyFont="1" applyBorder="1" applyAlignment="1">
      <alignment vertical="center" wrapText="1"/>
    </xf>
    <xf numFmtId="175" fontId="2" fillId="0" borderId="16" xfId="94" applyNumberFormat="1" applyFont="1" applyBorder="1" applyAlignment="1">
      <alignment vertical="center" wrapText="1"/>
    </xf>
    <xf numFmtId="0" fontId="10" fillId="0" borderId="18" xfId="94" applyFont="1" applyBorder="1" applyAlignment="1">
      <alignment horizontal="center" vertical="center" wrapText="1"/>
    </xf>
    <xf numFmtId="49" fontId="13" fillId="0" borderId="34" xfId="94" applyNumberFormat="1" applyFont="1" applyBorder="1" applyAlignment="1">
      <alignment vertical="center" wrapText="1"/>
    </xf>
    <xf numFmtId="0" fontId="13" fillId="0" borderId="19" xfId="94" applyFont="1" applyFill="1" applyBorder="1" applyAlignment="1">
      <alignment vertical="center" wrapText="1"/>
    </xf>
    <xf numFmtId="49" fontId="13" fillId="0" borderId="19" xfId="94" applyNumberFormat="1" applyFont="1" applyBorder="1" applyAlignment="1">
      <alignment vertical="center" wrapText="1"/>
    </xf>
    <xf numFmtId="169" fontId="13" fillId="0" borderId="19" xfId="94" applyNumberFormat="1" applyFont="1" applyBorder="1" applyAlignment="1">
      <alignment vertical="center" wrapText="1"/>
    </xf>
    <xf numFmtId="169" fontId="36" fillId="0" borderId="20" xfId="94" applyNumberFormat="1" applyFont="1" applyBorder="1" applyAlignment="1">
      <alignment vertical="center" wrapText="1"/>
    </xf>
    <xf numFmtId="0" fontId="10" fillId="0" borderId="32" xfId="94" applyFont="1" applyBorder="1" applyAlignment="1">
      <alignment horizontal="center" vertical="center" wrapText="1"/>
    </xf>
    <xf numFmtId="49" fontId="13" fillId="0" borderId="35" xfId="94" applyNumberFormat="1" applyFont="1" applyBorder="1" applyAlignment="1">
      <alignment vertical="center" wrapText="1"/>
    </xf>
    <xf numFmtId="0" fontId="13" fillId="0" borderId="36" xfId="94" applyFont="1" applyFill="1" applyBorder="1" applyAlignment="1">
      <alignment vertical="center" wrapText="1"/>
    </xf>
    <xf numFmtId="49" fontId="13" fillId="0" borderId="36" xfId="94" applyNumberFormat="1" applyFont="1" applyBorder="1" applyAlignment="1">
      <alignment vertical="center" wrapText="1"/>
    </xf>
    <xf numFmtId="169" fontId="36" fillId="0" borderId="36" xfId="94" applyNumberFormat="1" applyFont="1" applyBorder="1" applyAlignment="1">
      <alignment vertical="center" wrapText="1"/>
    </xf>
    <xf numFmtId="169" fontId="13" fillId="0" borderId="37" xfId="94" applyNumberFormat="1" applyFont="1" applyBorder="1" applyAlignment="1">
      <alignment vertical="center" wrapText="1"/>
    </xf>
    <xf numFmtId="0" fontId="10" fillId="0" borderId="33" xfId="94" applyFont="1" applyBorder="1" applyAlignment="1">
      <alignment horizontal="center" vertical="center" wrapText="1"/>
    </xf>
    <xf numFmtId="49" fontId="13" fillId="0" borderId="0" xfId="94" applyNumberFormat="1" applyFont="1" applyBorder="1" applyAlignment="1">
      <alignment vertical="center" wrapText="1"/>
    </xf>
    <xf numFmtId="0" fontId="13" fillId="0" borderId="0" xfId="94" applyFont="1" applyFill="1" applyBorder="1" applyAlignment="1">
      <alignment vertical="center" wrapText="1"/>
    </xf>
    <xf numFmtId="169" fontId="36" fillId="0" borderId="0" xfId="94" applyNumberFormat="1" applyFont="1" applyBorder="1" applyAlignment="1">
      <alignment vertical="center" wrapText="1"/>
    </xf>
    <xf numFmtId="169" fontId="13" fillId="0" borderId="38" xfId="94" applyNumberFormat="1" applyFont="1" applyBorder="1" applyAlignment="1">
      <alignment vertical="center" wrapText="1"/>
    </xf>
    <xf numFmtId="0" fontId="10" fillId="19" borderId="39" xfId="94" applyFont="1" applyFill="1" applyBorder="1" applyAlignment="1">
      <alignment horizontal="center" vertical="center" wrapText="1"/>
    </xf>
    <xf numFmtId="49" fontId="13" fillId="19" borderId="2" xfId="94" applyNumberFormat="1" applyFont="1" applyFill="1" applyBorder="1" applyAlignment="1">
      <alignment vertical="center" wrapText="1"/>
    </xf>
    <xf numFmtId="0" fontId="10" fillId="19" borderId="2" xfId="94" applyFont="1" applyFill="1" applyBorder="1" applyAlignment="1">
      <alignment vertical="center" wrapText="1"/>
    </xf>
    <xf numFmtId="49" fontId="10" fillId="19" borderId="2" xfId="94" applyNumberFormat="1" applyFont="1" applyFill="1" applyBorder="1" applyAlignment="1">
      <alignment vertical="center" wrapText="1"/>
    </xf>
    <xf numFmtId="169" fontId="6" fillId="19" borderId="2" xfId="94" applyNumberFormat="1" applyFont="1" applyFill="1" applyBorder="1" applyAlignment="1">
      <alignment vertical="center" wrapText="1"/>
    </xf>
    <xf numFmtId="169" fontId="6" fillId="19" borderId="40" xfId="94" applyNumberFormat="1" applyFont="1" applyFill="1" applyBorder="1" applyAlignment="1">
      <alignment vertical="center" wrapText="1"/>
    </xf>
    <xf numFmtId="0" fontId="2" fillId="0" borderId="0" xfId="94" applyFill="1" applyAlignment="1">
      <alignment vertical="center" wrapText="1"/>
    </xf>
    <xf numFmtId="175" fontId="2" fillId="0" borderId="0" xfId="94" applyNumberFormat="1" applyAlignment="1">
      <alignment vertical="center" wrapText="1"/>
    </xf>
    <xf numFmtId="0" fontId="14" fillId="0" borderId="31" xfId="94" applyFont="1" applyBorder="1" applyAlignment="1">
      <alignment horizontal="center" vertical="center" wrapText="1"/>
    </xf>
    <xf numFmtId="0" fontId="14" fillId="0" borderId="26" xfId="94" applyFont="1" applyFill="1" applyBorder="1" applyAlignment="1">
      <alignment horizontal="center" vertical="center" wrapText="1"/>
    </xf>
    <xf numFmtId="0" fontId="14" fillId="0" borderId="26" xfId="94" applyFont="1" applyBorder="1" applyAlignment="1">
      <alignment horizontal="center" vertical="center" wrapText="1"/>
    </xf>
    <xf numFmtId="175" fontId="14" fillId="0" borderId="26" xfId="94" applyNumberFormat="1" applyFont="1" applyBorder="1" applyAlignment="1">
      <alignment horizontal="center" vertical="center" wrapText="1"/>
    </xf>
    <xf numFmtId="0" fontId="66" fillId="0" borderId="0" xfId="97" applyFont="1" applyAlignment="1">
      <alignment horizontal="center" vertical="center" wrapText="1"/>
    </xf>
    <xf numFmtId="0" fontId="10" fillId="0" borderId="4" xfId="94" applyFont="1" applyFill="1" applyBorder="1" applyAlignment="1">
      <alignment horizontal="center" vertical="center" wrapText="1"/>
    </xf>
    <xf numFmtId="0" fontId="13" fillId="19" borderId="29" xfId="94" applyFont="1" applyFill="1" applyBorder="1" applyAlignment="1">
      <alignment vertical="center" wrapText="1"/>
    </xf>
    <xf numFmtId="0" fontId="13" fillId="0" borderId="0" xfId="94" applyFont="1" applyBorder="1" applyAlignment="1">
      <alignment vertical="center" wrapText="1"/>
    </xf>
    <xf numFmtId="0" fontId="2" fillId="0" borderId="36" xfId="94" applyFont="1" applyBorder="1" applyAlignment="1">
      <alignment horizontal="center" vertical="center" wrapText="1"/>
    </xf>
    <xf numFmtId="0" fontId="2" fillId="0" borderId="36" xfId="94" applyFont="1" applyBorder="1" applyAlignment="1">
      <alignment vertical="center" wrapText="1"/>
    </xf>
    <xf numFmtId="175" fontId="2" fillId="0" borderId="36" xfId="94" applyNumberFormat="1" applyFont="1" applyBorder="1" applyAlignment="1">
      <alignment vertical="center" wrapText="1"/>
    </xf>
    <xf numFmtId="4" fontId="10" fillId="0" borderId="4" xfId="167" applyNumberFormat="1" applyFont="1" applyFill="1" applyBorder="1" applyAlignment="1" applyProtection="1">
      <alignment vertical="center" wrapText="1"/>
      <protection locked="0"/>
    </xf>
    <xf numFmtId="0" fontId="3" fillId="0" borderId="4" xfId="164" applyFont="1" applyFill="1" applyBorder="1" applyAlignment="1">
      <alignment horizontal="center" vertical="center" wrapText="1"/>
    </xf>
    <xf numFmtId="0" fontId="70" fillId="0" borderId="4" xfId="164" applyFont="1" applyFill="1" applyBorder="1" applyAlignment="1">
      <alignment horizontal="center" vertical="center" wrapText="1"/>
    </xf>
    <xf numFmtId="4" fontId="10" fillId="0" borderId="4" xfId="167" applyNumberFormat="1" applyFont="1" applyBorder="1" applyAlignment="1" applyProtection="1">
      <alignment vertical="center" wrapText="1"/>
      <protection locked="0"/>
    </xf>
    <xf numFmtId="4" fontId="71" fillId="0" borderId="4" xfId="167" applyNumberFormat="1" applyFont="1" applyBorder="1" applyAlignment="1" applyProtection="1">
      <alignment vertical="center" wrapText="1"/>
      <protection locked="0"/>
    </xf>
    <xf numFmtId="173" fontId="60" fillId="0" borderId="4" xfId="158" applyNumberFormat="1" applyFont="1" applyBorder="1" applyAlignment="1" applyProtection="1">
      <alignment horizontal="left" vertical="center" wrapText="1"/>
    </xf>
    <xf numFmtId="173" fontId="72" fillId="0" borderId="4" xfId="158" applyNumberFormat="1" applyFont="1" applyBorder="1" applyAlignment="1" applyProtection="1">
      <alignment horizontal="left" vertical="center" wrapText="1"/>
    </xf>
    <xf numFmtId="0" fontId="60" fillId="0" borderId="4" xfId="158" applyFont="1" applyFill="1" applyBorder="1" applyAlignment="1">
      <alignment vertical="center" wrapText="1"/>
    </xf>
    <xf numFmtId="173" fontId="10" fillId="0" borderId="4" xfId="158" applyNumberFormat="1" applyFont="1" applyBorder="1" applyAlignment="1" applyProtection="1">
      <alignment horizontal="left" vertical="center" wrapText="1"/>
    </xf>
    <xf numFmtId="49" fontId="63" fillId="0" borderId="4" xfId="0" applyNumberFormat="1" applyFont="1" applyFill="1" applyBorder="1" applyAlignment="1">
      <alignment horizontal="left" vertical="center" wrapText="1"/>
    </xf>
    <xf numFmtId="0" fontId="34" fillId="0" borderId="0" xfId="97" applyFont="1" applyFill="1" applyAlignment="1">
      <alignment horizontal="left"/>
    </xf>
    <xf numFmtId="0" fontId="4" fillId="0" borderId="28" xfId="97" applyFont="1" applyFill="1" applyBorder="1" applyAlignment="1">
      <alignment horizontal="left" vertical="center"/>
    </xf>
    <xf numFmtId="0" fontId="11" fillId="0" borderId="2" xfId="97" applyFont="1" applyFill="1" applyBorder="1" applyAlignment="1">
      <alignment horizontal="left"/>
    </xf>
    <xf numFmtId="0" fontId="34" fillId="0" borderId="2" xfId="97" applyFont="1" applyFill="1" applyBorder="1" applyAlignment="1">
      <alignment horizontal="center"/>
    </xf>
    <xf numFmtId="0" fontId="34" fillId="0" borderId="2" xfId="97" applyFont="1" applyFill="1" applyBorder="1" applyAlignment="1">
      <alignment horizontal="left"/>
    </xf>
    <xf numFmtId="175" fontId="34" fillId="0" borderId="2" xfId="97" applyNumberFormat="1" applyFont="1" applyFill="1" applyBorder="1" applyAlignment="1">
      <alignment horizontal="left"/>
    </xf>
    <xf numFmtId="0" fontId="6" fillId="0" borderId="18" xfId="97" applyFont="1" applyBorder="1" applyAlignment="1">
      <alignment horizontal="center" vertical="center"/>
    </xf>
    <xf numFmtId="0" fontId="6" fillId="0" borderId="29" xfId="97" applyFont="1" applyBorder="1" applyAlignment="1">
      <alignment horizontal="center" vertical="center"/>
    </xf>
    <xf numFmtId="0" fontId="6" fillId="0" borderId="4" xfId="97" applyFont="1" applyBorder="1" applyAlignment="1">
      <alignment horizontal="center"/>
    </xf>
    <xf numFmtId="175" fontId="6" fillId="0" borderId="4" xfId="97" applyNumberFormat="1" applyFont="1" applyBorder="1" applyAlignment="1">
      <alignment horizontal="center"/>
    </xf>
    <xf numFmtId="0" fontId="2" fillId="0" borderId="0" xfId="97" applyAlignment="1">
      <alignment horizontal="center"/>
    </xf>
    <xf numFmtId="0" fontId="6" fillId="0" borderId="23" xfId="97" applyFont="1" applyBorder="1" applyAlignment="1">
      <alignment horizontal="center" vertical="center"/>
    </xf>
    <xf numFmtId="0" fontId="6" fillId="0" borderId="30" xfId="97" applyFont="1" applyBorder="1" applyAlignment="1">
      <alignment horizontal="center"/>
    </xf>
    <xf numFmtId="0" fontId="6" fillId="0" borderId="16" xfId="97" applyFont="1" applyBorder="1" applyAlignment="1">
      <alignment horizontal="center"/>
    </xf>
    <xf numFmtId="175" fontId="6" fillId="0" borderId="16" xfId="97" applyNumberFormat="1" applyFont="1" applyBorder="1" applyAlignment="1">
      <alignment horizontal="center"/>
    </xf>
    <xf numFmtId="0" fontId="6" fillId="0" borderId="25" xfId="97" applyFont="1" applyBorder="1" applyAlignment="1">
      <alignment horizontal="center" vertical="center"/>
    </xf>
    <xf numFmtId="0" fontId="6" fillId="0" borderId="31" xfId="97" applyFont="1" applyBorder="1" applyAlignment="1">
      <alignment horizontal="center"/>
    </xf>
    <xf numFmtId="0" fontId="6" fillId="0" borderId="26" xfId="97" applyFont="1" applyBorder="1" applyAlignment="1">
      <alignment horizontal="center"/>
    </xf>
    <xf numFmtId="175" fontId="6" fillId="0" borderId="26" xfId="97" applyNumberFormat="1" applyFont="1" applyBorder="1" applyAlignment="1">
      <alignment horizontal="center"/>
    </xf>
    <xf numFmtId="0" fontId="14" fillId="19" borderId="33" xfId="97" applyFont="1" applyFill="1" applyBorder="1" applyAlignment="1">
      <alignment horizontal="center" vertical="center"/>
    </xf>
    <xf numFmtId="0" fontId="13" fillId="19" borderId="31" xfId="97" applyFont="1" applyFill="1" applyBorder="1"/>
    <xf numFmtId="0" fontId="14" fillId="19" borderId="26" xfId="97" applyFont="1" applyFill="1" applyBorder="1" applyAlignment="1">
      <alignment horizontal="center" vertical="center"/>
    </xf>
    <xf numFmtId="175" fontId="14" fillId="19" borderId="26" xfId="97" applyNumberFormat="1" applyFont="1" applyFill="1" applyBorder="1" applyAlignment="1">
      <alignment horizontal="center"/>
    </xf>
    <xf numFmtId="0" fontId="14" fillId="0" borderId="21" xfId="97" applyFont="1" applyBorder="1" applyAlignment="1">
      <alignment horizontal="center" vertical="center"/>
    </xf>
    <xf numFmtId="0" fontId="14" fillId="0" borderId="4" xfId="97" applyFont="1" applyBorder="1" applyAlignment="1">
      <alignment horizontal="center" vertical="center"/>
    </xf>
    <xf numFmtId="0" fontId="14" fillId="0" borderId="4" xfId="97" applyFont="1" applyFill="1" applyBorder="1" applyAlignment="1">
      <alignment horizontal="center" vertical="center"/>
    </xf>
    <xf numFmtId="175" fontId="14" fillId="0" borderId="4" xfId="97" applyNumberFormat="1" applyFont="1" applyBorder="1" applyAlignment="1">
      <alignment horizontal="center"/>
    </xf>
    <xf numFmtId="0" fontId="2" fillId="0" borderId="21" xfId="97" applyNumberFormat="1" applyFont="1" applyFill="1" applyBorder="1" applyAlignment="1" applyProtection="1">
      <alignment horizontal="center" vertical="center" wrapText="1"/>
    </xf>
    <xf numFmtId="0" fontId="6" fillId="19" borderId="4" xfId="97" applyFont="1" applyFill="1" applyBorder="1" applyAlignment="1">
      <alignment wrapText="1"/>
    </xf>
    <xf numFmtId="0" fontId="10" fillId="0" borderId="4" xfId="97" applyFont="1" applyFill="1" applyBorder="1" applyAlignment="1">
      <alignment horizontal="center"/>
    </xf>
    <xf numFmtId="49" fontId="10" fillId="0" borderId="4" xfId="97" applyNumberFormat="1" applyFont="1" applyFill="1" applyBorder="1" applyAlignment="1"/>
    <xf numFmtId="169" fontId="10" fillId="0" borderId="4" xfId="97" applyNumberFormat="1" applyFont="1" applyBorder="1" applyAlignment="1"/>
    <xf numFmtId="169" fontId="10" fillId="0" borderId="22" xfId="97" applyNumberFormat="1" applyFont="1" applyBorder="1" applyAlignment="1"/>
    <xf numFmtId="0" fontId="2" fillId="0" borderId="0" xfId="97"/>
    <xf numFmtId="2" fontId="74" fillId="0" borderId="4" xfId="160" applyNumberFormat="1" applyFont="1" applyFill="1" applyBorder="1" applyAlignment="1" applyProtection="1">
      <alignment horizontal="left" vertical="center" wrapText="1"/>
    </xf>
    <xf numFmtId="0" fontId="3" fillId="0" borderId="4" xfId="165" applyFont="1" applyBorder="1" applyAlignment="1">
      <alignment horizontal="center" vertical="center" wrapText="1"/>
    </xf>
    <xf numFmtId="49" fontId="10" fillId="0" borderId="4" xfId="97" applyNumberFormat="1" applyFont="1" applyFill="1" applyBorder="1" applyAlignment="1">
      <alignment vertical="center"/>
    </xf>
    <xf numFmtId="0" fontId="65" fillId="0" borderId="4" xfId="165" applyFont="1" applyBorder="1" applyAlignment="1">
      <alignment horizontal="center" vertical="center" wrapText="1"/>
    </xf>
    <xf numFmtId="49" fontId="36" fillId="0" borderId="4" xfId="97" applyNumberFormat="1" applyFont="1" applyFill="1" applyBorder="1" applyAlignment="1">
      <alignment vertical="center"/>
    </xf>
    <xf numFmtId="0" fontId="66" fillId="0" borderId="21" xfId="97" applyNumberFormat="1" applyFont="1" applyFill="1" applyBorder="1" applyAlignment="1" applyProtection="1">
      <alignment horizontal="center" vertical="center" wrapText="1"/>
    </xf>
    <xf numFmtId="0" fontId="13" fillId="19" borderId="29" xfId="97" applyFont="1" applyFill="1" applyBorder="1"/>
    <xf numFmtId="0" fontId="2" fillId="19" borderId="4" xfId="97" applyFont="1" applyFill="1" applyBorder="1" applyAlignment="1">
      <alignment horizontal="center"/>
    </xf>
    <xf numFmtId="0" fontId="2" fillId="19" borderId="4" xfId="97" applyFont="1" applyFill="1" applyBorder="1"/>
    <xf numFmtId="175" fontId="2" fillId="19" borderId="4" xfId="97" applyNumberFormat="1" applyFont="1" applyFill="1" applyBorder="1"/>
    <xf numFmtId="0" fontId="2" fillId="0" borderId="33" xfId="162" applyBorder="1" applyAlignment="1">
      <alignment horizontal="center" vertical="center"/>
    </xf>
    <xf numFmtId="0" fontId="13" fillId="0" borderId="0" xfId="97" applyFont="1" applyBorder="1"/>
    <xf numFmtId="0" fontId="2" fillId="0" borderId="36" xfId="97" applyFont="1" applyBorder="1" applyAlignment="1">
      <alignment horizontal="center"/>
    </xf>
    <xf numFmtId="0" fontId="2" fillId="0" borderId="36" xfId="97" applyFont="1" applyBorder="1"/>
    <xf numFmtId="175" fontId="2" fillId="0" borderId="36" xfId="97" applyNumberFormat="1" applyFont="1" applyBorder="1"/>
    <xf numFmtId="0" fontId="10" fillId="0" borderId="18" xfId="97" applyFont="1" applyBorder="1" applyAlignment="1">
      <alignment horizontal="center" vertical="center"/>
    </xf>
    <xf numFmtId="49" fontId="13" fillId="0" borderId="34" xfId="97" applyNumberFormat="1" applyFont="1" applyBorder="1" applyAlignment="1">
      <alignment vertical="top"/>
    </xf>
    <xf numFmtId="0" fontId="13" fillId="0" borderId="19" xfId="97" applyFont="1" applyFill="1" applyBorder="1" applyAlignment="1">
      <alignment horizontal="center" vertical="center"/>
    </xf>
    <xf numFmtId="49" fontId="13" fillId="0" borderId="19" xfId="97" applyNumberFormat="1" applyFont="1" applyBorder="1" applyAlignment="1">
      <alignment vertical="center"/>
    </xf>
    <xf numFmtId="169" fontId="13" fillId="0" borderId="19" xfId="97" applyNumberFormat="1" applyFont="1" applyBorder="1" applyAlignment="1">
      <alignment vertical="center"/>
    </xf>
    <xf numFmtId="169" fontId="36" fillId="0" borderId="20" xfId="97" applyNumberFormat="1" applyFont="1" applyBorder="1" applyAlignment="1">
      <alignment vertical="center"/>
    </xf>
    <xf numFmtId="0" fontId="10" fillId="0" borderId="32" xfId="97" applyFont="1" applyBorder="1" applyAlignment="1">
      <alignment horizontal="center" vertical="center"/>
    </xf>
    <xf numFmtId="49" fontId="13" fillId="0" borderId="35" xfId="97" applyNumberFormat="1" applyFont="1" applyBorder="1" applyAlignment="1">
      <alignment vertical="top"/>
    </xf>
    <xf numFmtId="0" fontId="13" fillId="0" borderId="36" xfId="97" applyFont="1" applyFill="1" applyBorder="1" applyAlignment="1">
      <alignment horizontal="center" vertical="center"/>
    </xf>
    <xf numFmtId="49" fontId="13" fillId="0" borderId="36" xfId="97" applyNumberFormat="1" applyFont="1" applyBorder="1" applyAlignment="1">
      <alignment vertical="center"/>
    </xf>
    <xf numFmtId="169" fontId="36" fillId="0" borderId="36" xfId="97" applyNumberFormat="1" applyFont="1" applyBorder="1" applyAlignment="1">
      <alignment vertical="center"/>
    </xf>
    <xf numFmtId="169" fontId="13" fillId="0" borderId="37" xfId="97" applyNumberFormat="1" applyFont="1" applyBorder="1" applyAlignment="1">
      <alignment vertical="center"/>
    </xf>
    <xf numFmtId="0" fontId="10" fillId="0" borderId="33" xfId="97" applyFont="1" applyBorder="1" applyAlignment="1">
      <alignment horizontal="center" vertical="center"/>
    </xf>
    <xf numFmtId="49" fontId="13" fillId="0" borderId="0" xfId="97" applyNumberFormat="1" applyFont="1" applyBorder="1" applyAlignment="1">
      <alignment vertical="top"/>
    </xf>
    <xf numFmtId="0" fontId="13" fillId="0" borderId="0" xfId="97" applyFont="1" applyFill="1" applyBorder="1" applyAlignment="1">
      <alignment horizontal="center" vertical="center"/>
    </xf>
    <xf numFmtId="49" fontId="13" fillId="0" borderId="0" xfId="97" applyNumberFormat="1" applyFont="1" applyBorder="1" applyAlignment="1">
      <alignment vertical="center"/>
    </xf>
    <xf numFmtId="169" fontId="36" fillId="0" borderId="0" xfId="97" applyNumberFormat="1" applyFont="1" applyBorder="1" applyAlignment="1">
      <alignment vertical="center"/>
    </xf>
    <xf numFmtId="169" fontId="13" fillId="0" borderId="38" xfId="97" applyNumberFormat="1" applyFont="1" applyBorder="1" applyAlignment="1">
      <alignment vertical="center"/>
    </xf>
    <xf numFmtId="0" fontId="2" fillId="0" borderId="0" xfId="97" applyAlignment="1">
      <alignment horizontal="center" vertical="center"/>
    </xf>
    <xf numFmtId="0" fontId="2" fillId="0" borderId="0" xfId="97" applyFill="1" applyAlignment="1">
      <alignment horizontal="center"/>
    </xf>
    <xf numFmtId="175" fontId="2" fillId="0" borderId="0" xfId="97" applyNumberFormat="1"/>
    <xf numFmtId="2" fontId="70" fillId="0" borderId="4" xfId="160" applyNumberFormat="1" applyFont="1" applyFill="1" applyBorder="1" applyAlignment="1" applyProtection="1">
      <alignment horizontal="left" vertical="center" wrapText="1"/>
    </xf>
    <xf numFmtId="0" fontId="66" fillId="0" borderId="4" xfId="162" applyFont="1" applyFill="1" applyBorder="1" applyAlignment="1">
      <alignment vertical="center" wrapText="1"/>
    </xf>
    <xf numFmtId="173" fontId="71" fillId="0" borderId="4" xfId="161" applyNumberFormat="1" applyFont="1" applyFill="1" applyBorder="1" applyAlignment="1" applyProtection="1">
      <alignment horizontal="center" vertical="center" wrapText="1"/>
    </xf>
    <xf numFmtId="173" fontId="10" fillId="0" borderId="4" xfId="0" applyNumberFormat="1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5" fontId="10" fillId="0" borderId="4" xfId="157" applyNumberFormat="1" applyFont="1" applyFill="1" applyBorder="1" applyAlignment="1" applyProtection="1">
      <alignment vertical="center" wrapText="1"/>
    </xf>
    <xf numFmtId="175" fontId="60" fillId="0" borderId="4" xfId="0" applyNumberFormat="1" applyFont="1" applyBorder="1" applyAlignment="1" applyProtection="1">
      <alignment horizontal="right" vertical="center" wrapText="1"/>
    </xf>
    <xf numFmtId="175" fontId="10" fillId="0" borderId="19" xfId="100" applyNumberFormat="1" applyFont="1" applyBorder="1" applyAlignment="1">
      <alignment vertical="center" wrapText="1"/>
    </xf>
    <xf numFmtId="175" fontId="10" fillId="0" borderId="36" xfId="100" applyNumberFormat="1" applyFont="1" applyBorder="1" applyAlignment="1">
      <alignment vertical="center" wrapText="1"/>
    </xf>
    <xf numFmtId="175" fontId="10" fillId="0" borderId="4" xfId="100" applyNumberFormat="1" applyFont="1" applyBorder="1" applyAlignment="1">
      <alignment vertical="center" wrapText="1"/>
    </xf>
    <xf numFmtId="175" fontId="36" fillId="0" borderId="19" xfId="100" applyNumberFormat="1" applyFont="1" applyBorder="1" applyAlignment="1">
      <alignment vertical="center" wrapText="1"/>
    </xf>
    <xf numFmtId="175" fontId="36" fillId="0" borderId="36" xfId="100" applyNumberFormat="1" applyFont="1" applyBorder="1" applyAlignment="1">
      <alignment vertical="center" wrapText="1"/>
    </xf>
    <xf numFmtId="175" fontId="10" fillId="0" borderId="4" xfId="94" applyNumberFormat="1" applyFont="1" applyFill="1" applyBorder="1" applyAlignment="1">
      <alignment vertical="center" wrapText="1"/>
    </xf>
    <xf numFmtId="175" fontId="10" fillId="0" borderId="19" xfId="94" applyNumberFormat="1" applyFont="1" applyBorder="1" applyAlignment="1">
      <alignment vertical="center" wrapText="1"/>
    </xf>
    <xf numFmtId="175" fontId="10" fillId="0" borderId="36" xfId="94" applyNumberFormat="1" applyFont="1" applyBorder="1" applyAlignment="1">
      <alignment vertical="center" wrapText="1"/>
    </xf>
    <xf numFmtId="175" fontId="10" fillId="0" borderId="0" xfId="94" applyNumberFormat="1" applyFont="1" applyBorder="1" applyAlignment="1">
      <alignment vertical="center" wrapText="1"/>
    </xf>
    <xf numFmtId="175" fontId="10" fillId="19" borderId="2" xfId="94" applyNumberFormat="1" applyFont="1" applyFill="1" applyBorder="1" applyAlignment="1">
      <alignment vertical="center" wrapText="1"/>
    </xf>
    <xf numFmtId="175" fontId="10" fillId="0" borderId="4" xfId="94" applyNumberFormat="1" applyFont="1" applyBorder="1" applyAlignment="1">
      <alignment vertical="center" wrapText="1"/>
    </xf>
    <xf numFmtId="175" fontId="10" fillId="0" borderId="4" xfId="157" applyNumberFormat="1" applyFont="1" applyBorder="1" applyAlignment="1" applyProtection="1">
      <alignment vertical="center" wrapText="1"/>
    </xf>
    <xf numFmtId="175" fontId="36" fillId="0" borderId="4" xfId="157" applyNumberFormat="1" applyFont="1" applyBorder="1" applyAlignment="1" applyProtection="1">
      <alignment vertical="center" wrapText="1"/>
    </xf>
    <xf numFmtId="175" fontId="36" fillId="0" borderId="19" xfId="94" applyNumberFormat="1" applyFont="1" applyBorder="1" applyAlignment="1">
      <alignment vertical="center" wrapText="1"/>
    </xf>
    <xf numFmtId="175" fontId="36" fillId="0" borderId="36" xfId="94" applyNumberFormat="1" applyFont="1" applyBorder="1" applyAlignment="1">
      <alignment vertical="center" wrapText="1"/>
    </xf>
    <xf numFmtId="175" fontId="36" fillId="0" borderId="0" xfId="94" applyNumberFormat="1" applyFont="1" applyBorder="1" applyAlignment="1">
      <alignment vertical="center" wrapText="1"/>
    </xf>
    <xf numFmtId="175" fontId="10" fillId="0" borderId="4" xfId="97" applyNumberFormat="1" applyFont="1" applyFill="1" applyBorder="1" applyAlignment="1"/>
    <xf numFmtId="175" fontId="10" fillId="0" borderId="19" xfId="97" applyNumberFormat="1" applyFont="1" applyBorder="1" applyAlignment="1">
      <alignment vertical="center"/>
    </xf>
    <xf numFmtId="175" fontId="10" fillId="0" borderId="36" xfId="97" applyNumberFormat="1" applyFont="1" applyBorder="1" applyAlignment="1">
      <alignment vertical="center"/>
    </xf>
    <xf numFmtId="175" fontId="10" fillId="0" borderId="0" xfId="97" applyNumberFormat="1" applyFont="1" applyBorder="1" applyAlignment="1">
      <alignment vertical="center"/>
    </xf>
    <xf numFmtId="175" fontId="10" fillId="0" borderId="4" xfId="97" applyNumberFormat="1" applyFont="1" applyBorder="1" applyAlignment="1"/>
    <xf numFmtId="175" fontId="36" fillId="0" borderId="19" xfId="97" applyNumberFormat="1" applyFont="1" applyBorder="1" applyAlignment="1">
      <alignment vertical="center"/>
    </xf>
    <xf numFmtId="175" fontId="36" fillId="0" borderId="36" xfId="97" applyNumberFormat="1" applyFont="1" applyBorder="1" applyAlignment="1">
      <alignment vertical="center"/>
    </xf>
    <xf numFmtId="175" fontId="36" fillId="0" borderId="0" xfId="97" applyNumberFormat="1" applyFont="1" applyBorder="1" applyAlignment="1">
      <alignment vertical="center"/>
    </xf>
    <xf numFmtId="169" fontId="34" fillId="0" borderId="2" xfId="100" applyNumberFormat="1" applyFont="1" applyFill="1" applyBorder="1" applyAlignment="1">
      <alignment horizontal="left" vertical="center" wrapText="1"/>
    </xf>
    <xf numFmtId="169" fontId="6" fillId="0" borderId="4" xfId="100" applyNumberFormat="1" applyFont="1" applyBorder="1" applyAlignment="1">
      <alignment horizontal="center" vertical="center" wrapText="1"/>
    </xf>
    <xf numFmtId="169" fontId="6" fillId="0" borderId="16" xfId="100" applyNumberFormat="1" applyFont="1" applyBorder="1" applyAlignment="1">
      <alignment horizontal="center" vertical="center" wrapText="1"/>
    </xf>
    <xf numFmtId="169" fontId="6" fillId="0" borderId="26" xfId="100" applyNumberFormat="1" applyFont="1" applyBorder="1" applyAlignment="1">
      <alignment horizontal="center" vertical="center" wrapText="1"/>
    </xf>
    <xf numFmtId="169" fontId="14" fillId="19" borderId="4" xfId="100" applyNumberFormat="1" applyFont="1" applyFill="1" applyBorder="1" applyAlignment="1">
      <alignment horizontal="center" vertical="center" wrapText="1"/>
    </xf>
    <xf numFmtId="169" fontId="2" fillId="0" borderId="0" xfId="100" applyNumberFormat="1" applyAlignment="1">
      <alignment vertical="center" wrapText="1"/>
    </xf>
    <xf numFmtId="169" fontId="34" fillId="0" borderId="40" xfId="100" applyNumberFormat="1" applyFont="1" applyFill="1" applyBorder="1" applyAlignment="1">
      <alignment horizontal="left" vertical="center" wrapText="1"/>
    </xf>
    <xf numFmtId="169" fontId="6" fillId="0" borderId="22" xfId="100" applyNumberFormat="1" applyFont="1" applyBorder="1" applyAlignment="1">
      <alignment horizontal="center" vertical="center" wrapText="1"/>
    </xf>
    <xf numFmtId="169" fontId="6" fillId="0" borderId="24" xfId="100" applyNumberFormat="1" applyFont="1" applyBorder="1" applyAlignment="1">
      <alignment horizontal="center" vertical="center" wrapText="1"/>
    </xf>
    <xf numFmtId="169" fontId="6" fillId="0" borderId="41" xfId="100" applyNumberFormat="1" applyFont="1" applyBorder="1" applyAlignment="1">
      <alignment horizontal="center" vertical="center" wrapText="1"/>
    </xf>
    <xf numFmtId="169" fontId="14" fillId="19" borderId="22" xfId="100" applyNumberFormat="1" applyFont="1" applyFill="1" applyBorder="1" applyAlignment="1">
      <alignment horizontal="center" vertical="center" wrapText="1"/>
    </xf>
    <xf numFmtId="169" fontId="34" fillId="0" borderId="2" xfId="94" applyNumberFormat="1" applyFont="1" applyFill="1" applyBorder="1" applyAlignment="1">
      <alignment horizontal="left" vertical="center" wrapText="1"/>
    </xf>
    <xf numFmtId="169" fontId="6" fillId="0" borderId="4" xfId="94" applyNumberFormat="1" applyFont="1" applyBorder="1" applyAlignment="1">
      <alignment horizontal="center" vertical="center" wrapText="1"/>
    </xf>
    <xf numFmtId="169" fontId="6" fillId="0" borderId="16" xfId="94" applyNumberFormat="1" applyFont="1" applyBorder="1" applyAlignment="1">
      <alignment horizontal="center" vertical="center" wrapText="1"/>
    </xf>
    <xf numFmtId="169" fontId="6" fillId="0" borderId="26" xfId="94" applyNumberFormat="1" applyFont="1" applyBorder="1" applyAlignment="1">
      <alignment horizontal="center" vertical="center" wrapText="1"/>
    </xf>
    <xf numFmtId="169" fontId="14" fillId="19" borderId="26" xfId="94" applyNumberFormat="1" applyFont="1" applyFill="1" applyBorder="1" applyAlignment="1">
      <alignment horizontal="center" vertical="center" wrapText="1"/>
    </xf>
    <xf numFmtId="169" fontId="14" fillId="0" borderId="4" xfId="94" applyNumberFormat="1" applyFont="1" applyBorder="1" applyAlignment="1">
      <alignment horizontal="center" vertical="center" wrapText="1"/>
    </xf>
    <xf numFmtId="169" fontId="2" fillId="19" borderId="4" xfId="94" applyNumberFormat="1" applyFont="1" applyFill="1" applyBorder="1" applyAlignment="1">
      <alignment vertical="center" wrapText="1"/>
    </xf>
    <xf numFmtId="169" fontId="2" fillId="0" borderId="16" xfId="94" applyNumberFormat="1" applyFont="1" applyBorder="1" applyAlignment="1">
      <alignment vertical="center" wrapText="1"/>
    </xf>
    <xf numFmtId="169" fontId="2" fillId="0" borderId="0" xfId="94" applyNumberFormat="1" applyAlignment="1">
      <alignment vertical="center" wrapText="1"/>
    </xf>
    <xf numFmtId="169" fontId="34" fillId="0" borderId="40" xfId="94" applyNumberFormat="1" applyFont="1" applyFill="1" applyBorder="1" applyAlignment="1">
      <alignment horizontal="left" vertical="center" wrapText="1"/>
    </xf>
    <xf numFmtId="169" fontId="6" fillId="0" borderId="22" xfId="94" applyNumberFormat="1" applyFont="1" applyBorder="1" applyAlignment="1">
      <alignment horizontal="center" vertical="center" wrapText="1"/>
    </xf>
    <xf numFmtId="169" fontId="6" fillId="0" borderId="24" xfId="94" applyNumberFormat="1" applyFont="1" applyBorder="1" applyAlignment="1">
      <alignment horizontal="center" vertical="center" wrapText="1"/>
    </xf>
    <xf numFmtId="169" fontId="6" fillId="0" borderId="41" xfId="94" applyNumberFormat="1" applyFont="1" applyBorder="1" applyAlignment="1">
      <alignment horizontal="center" vertical="center" wrapText="1"/>
    </xf>
    <xf numFmtId="169" fontId="14" fillId="19" borderId="41" xfId="94" applyNumberFormat="1" applyFont="1" applyFill="1" applyBorder="1" applyAlignment="1">
      <alignment horizontal="center" vertical="center" wrapText="1"/>
    </xf>
    <xf numFmtId="169" fontId="14" fillId="0" borderId="22" xfId="94" applyNumberFormat="1" applyFont="1" applyBorder="1" applyAlignment="1">
      <alignment horizontal="center" vertical="center" wrapText="1"/>
    </xf>
    <xf numFmtId="169" fontId="2" fillId="19" borderId="22" xfId="94" applyNumberFormat="1" applyFont="1" applyFill="1" applyBorder="1" applyAlignment="1">
      <alignment vertical="center" wrapText="1"/>
    </xf>
    <xf numFmtId="169" fontId="2" fillId="0" borderId="24" xfId="94" applyNumberFormat="1" applyFont="1" applyBorder="1" applyAlignment="1">
      <alignment vertical="center" wrapText="1"/>
    </xf>
    <xf numFmtId="169" fontId="14" fillId="0" borderId="26" xfId="94" applyNumberFormat="1" applyFont="1" applyBorder="1" applyAlignment="1">
      <alignment horizontal="center" vertical="center" wrapText="1"/>
    </xf>
    <xf numFmtId="169" fontId="2" fillId="0" borderId="36" xfId="94" applyNumberFormat="1" applyFont="1" applyBorder="1" applyAlignment="1">
      <alignment vertical="center" wrapText="1"/>
    </xf>
    <xf numFmtId="169" fontId="14" fillId="0" borderId="41" xfId="94" applyNumberFormat="1" applyFont="1" applyBorder="1" applyAlignment="1">
      <alignment horizontal="center" vertical="center" wrapText="1"/>
    </xf>
    <xf numFmtId="169" fontId="2" fillId="0" borderId="37" xfId="94" applyNumberFormat="1" applyFont="1" applyBorder="1" applyAlignment="1">
      <alignment vertical="center" wrapText="1"/>
    </xf>
    <xf numFmtId="169" fontId="34" fillId="0" borderId="2" xfId="97" applyNumberFormat="1" applyFont="1" applyFill="1" applyBorder="1" applyAlignment="1">
      <alignment horizontal="left"/>
    </xf>
    <xf numFmtId="169" fontId="6" fillId="0" borderId="4" xfId="97" applyNumberFormat="1" applyFont="1" applyBorder="1" applyAlignment="1">
      <alignment horizontal="center"/>
    </xf>
    <xf numFmtId="169" fontId="6" fillId="0" borderId="16" xfId="97" applyNumberFormat="1" applyFont="1" applyBorder="1" applyAlignment="1">
      <alignment horizontal="center"/>
    </xf>
    <xf numFmtId="169" fontId="6" fillId="0" borderId="26" xfId="97" applyNumberFormat="1" applyFont="1" applyBorder="1" applyAlignment="1">
      <alignment horizontal="center"/>
    </xf>
    <xf numFmtId="169" fontId="14" fillId="19" borderId="26" xfId="97" applyNumberFormat="1" applyFont="1" applyFill="1" applyBorder="1" applyAlignment="1">
      <alignment horizontal="center"/>
    </xf>
    <xf numFmtId="169" fontId="14" fillId="0" borderId="4" xfId="97" applyNumberFormat="1" applyFont="1" applyBorder="1" applyAlignment="1">
      <alignment horizontal="center"/>
    </xf>
    <xf numFmtId="169" fontId="10" fillId="0" borderId="4" xfId="157" applyNumberFormat="1" applyFont="1" applyFill="1" applyBorder="1" applyAlignment="1" applyProtection="1">
      <alignment vertical="center" wrapText="1"/>
    </xf>
    <xf numFmtId="169" fontId="2" fillId="19" borderId="4" xfId="97" applyNumberFormat="1" applyFont="1" applyFill="1" applyBorder="1"/>
    <xf numFmtId="169" fontId="2" fillId="0" borderId="36" xfId="97" applyNumberFormat="1" applyFont="1" applyBorder="1"/>
    <xf numFmtId="169" fontId="2" fillId="0" borderId="0" xfId="97" applyNumberFormat="1"/>
    <xf numFmtId="169" fontId="34" fillId="0" borderId="40" xfId="97" applyNumberFormat="1" applyFont="1" applyFill="1" applyBorder="1" applyAlignment="1">
      <alignment horizontal="left"/>
    </xf>
    <xf numFmtId="169" fontId="6" fillId="0" borderId="22" xfId="97" applyNumberFormat="1" applyFont="1" applyBorder="1" applyAlignment="1">
      <alignment horizontal="center"/>
    </xf>
    <xf numFmtId="169" fontId="6" fillId="0" borderId="24" xfId="97" applyNumberFormat="1" applyFont="1" applyBorder="1" applyAlignment="1">
      <alignment horizontal="center"/>
    </xf>
    <xf numFmtId="169" fontId="6" fillId="0" borderId="41" xfId="97" applyNumberFormat="1" applyFont="1" applyBorder="1" applyAlignment="1">
      <alignment horizontal="center"/>
    </xf>
    <xf numFmtId="169" fontId="14" fillId="19" borderId="41" xfId="97" applyNumberFormat="1" applyFont="1" applyFill="1" applyBorder="1" applyAlignment="1">
      <alignment horizontal="center"/>
    </xf>
    <xf numFmtId="169" fontId="14" fillId="0" borderId="22" xfId="97" applyNumberFormat="1" applyFont="1" applyBorder="1" applyAlignment="1">
      <alignment horizontal="center"/>
    </xf>
    <xf numFmtId="169" fontId="2" fillId="19" borderId="22" xfId="97" applyNumberFormat="1" applyFont="1" applyFill="1" applyBorder="1"/>
    <xf numFmtId="169" fontId="2" fillId="0" borderId="37" xfId="97" applyNumberFormat="1" applyFont="1" applyBorder="1"/>
    <xf numFmtId="0" fontId="0" fillId="0" borderId="4" xfId="0" applyFill="1" applyBorder="1" applyAlignment="1">
      <alignment vertical="center" wrapText="1"/>
    </xf>
    <xf numFmtId="0" fontId="0" fillId="0" borderId="4" xfId="0" applyFont="1" applyFill="1" applyBorder="1" applyAlignment="1">
      <alignment vertical="center" wrapText="1"/>
    </xf>
    <xf numFmtId="0" fontId="10" fillId="31" borderId="39" xfId="100" applyFont="1" applyFill="1" applyBorder="1" applyAlignment="1">
      <alignment horizontal="center" vertical="center" wrapText="1"/>
    </xf>
    <xf numFmtId="49" fontId="13" fillId="31" borderId="2" xfId="100" applyNumberFormat="1" applyFont="1" applyFill="1" applyBorder="1" applyAlignment="1">
      <alignment vertical="center" wrapText="1"/>
    </xf>
    <xf numFmtId="0" fontId="10" fillId="31" borderId="2" xfId="100" applyFont="1" applyFill="1" applyBorder="1" applyAlignment="1">
      <alignment vertical="center" wrapText="1"/>
    </xf>
    <xf numFmtId="49" fontId="10" fillId="31" borderId="2" xfId="100" applyNumberFormat="1" applyFont="1" applyFill="1" applyBorder="1" applyAlignment="1">
      <alignment vertical="center" wrapText="1"/>
    </xf>
    <xf numFmtId="175" fontId="10" fillId="31" borderId="2" xfId="100" applyNumberFormat="1" applyFont="1" applyFill="1" applyBorder="1" applyAlignment="1">
      <alignment vertical="center" wrapText="1"/>
    </xf>
    <xf numFmtId="169" fontId="6" fillId="31" borderId="2" xfId="100" applyNumberFormat="1" applyFont="1" applyFill="1" applyBorder="1" applyAlignment="1">
      <alignment vertical="center" wrapText="1"/>
    </xf>
    <xf numFmtId="169" fontId="6" fillId="31" borderId="40" xfId="100" applyNumberFormat="1" applyFont="1" applyFill="1" applyBorder="1" applyAlignment="1">
      <alignment vertical="center" wrapText="1"/>
    </xf>
    <xf numFmtId="0" fontId="10" fillId="0" borderId="32" xfId="94" applyFont="1" applyFill="1" applyBorder="1" applyAlignment="1">
      <alignment horizontal="center" vertical="center" wrapText="1"/>
    </xf>
    <xf numFmtId="49" fontId="13" fillId="0" borderId="35" xfId="94" applyNumberFormat="1" applyFont="1" applyFill="1" applyBorder="1" applyAlignment="1">
      <alignment vertical="center" wrapText="1"/>
    </xf>
    <xf numFmtId="49" fontId="13" fillId="0" borderId="36" xfId="94" applyNumberFormat="1" applyFont="1" applyFill="1" applyBorder="1" applyAlignment="1">
      <alignment vertical="center" wrapText="1"/>
    </xf>
    <xf numFmtId="175" fontId="10" fillId="0" borderId="36" xfId="94" applyNumberFormat="1" applyFont="1" applyFill="1" applyBorder="1" applyAlignment="1">
      <alignment vertical="center" wrapText="1"/>
    </xf>
    <xf numFmtId="169" fontId="36" fillId="0" borderId="36" xfId="94" applyNumberFormat="1" applyFont="1" applyFill="1" applyBorder="1" applyAlignment="1">
      <alignment vertical="center" wrapText="1"/>
    </xf>
    <xf numFmtId="175" fontId="36" fillId="0" borderId="36" xfId="94" applyNumberFormat="1" applyFont="1" applyFill="1" applyBorder="1" applyAlignment="1">
      <alignment vertical="center" wrapText="1"/>
    </xf>
    <xf numFmtId="169" fontId="13" fillId="0" borderId="37" xfId="94" applyNumberFormat="1" applyFont="1" applyFill="1" applyBorder="1" applyAlignment="1">
      <alignment vertical="center" wrapText="1"/>
    </xf>
    <xf numFmtId="0" fontId="2" fillId="0" borderId="0" xfId="97" applyFill="1"/>
    <xf numFmtId="0" fontId="10" fillId="31" borderId="39" xfId="97" applyFont="1" applyFill="1" applyBorder="1" applyAlignment="1">
      <alignment horizontal="center" vertical="center"/>
    </xf>
    <xf numFmtId="49" fontId="13" fillId="31" borderId="2" xfId="97" applyNumberFormat="1" applyFont="1" applyFill="1" applyBorder="1" applyAlignment="1">
      <alignment vertical="top"/>
    </xf>
    <xf numFmtId="0" fontId="10" fillId="31" borderId="2" xfId="97" applyFont="1" applyFill="1" applyBorder="1" applyAlignment="1">
      <alignment horizontal="center" vertical="center"/>
    </xf>
    <xf numFmtId="49" fontId="10" fillId="31" borderId="2" xfId="97" applyNumberFormat="1" applyFont="1" applyFill="1" applyBorder="1" applyAlignment="1">
      <alignment vertical="center"/>
    </xf>
    <xf numFmtId="175" fontId="10" fillId="31" borderId="2" xfId="97" applyNumberFormat="1" applyFont="1" applyFill="1" applyBorder="1" applyAlignment="1">
      <alignment vertical="center"/>
    </xf>
    <xf numFmtId="169" fontId="6" fillId="31" borderId="2" xfId="97" applyNumberFormat="1" applyFont="1" applyFill="1" applyBorder="1" applyAlignment="1">
      <alignment vertical="center"/>
    </xf>
    <xf numFmtId="169" fontId="6" fillId="31" borderId="40" xfId="97" applyNumberFormat="1" applyFont="1" applyFill="1" applyBorder="1" applyAlignment="1">
      <alignment vertical="center"/>
    </xf>
    <xf numFmtId="0" fontId="10" fillId="31" borderId="39" xfId="94" applyFont="1" applyFill="1" applyBorder="1" applyAlignment="1">
      <alignment horizontal="center" vertical="center" wrapText="1"/>
    </xf>
    <xf numFmtId="49" fontId="13" fillId="31" borderId="2" xfId="94" applyNumberFormat="1" applyFont="1" applyFill="1" applyBorder="1" applyAlignment="1">
      <alignment vertical="center" wrapText="1"/>
    </xf>
    <xf numFmtId="0" fontId="10" fillId="31" borderId="2" xfId="94" applyFont="1" applyFill="1" applyBorder="1" applyAlignment="1">
      <alignment vertical="center" wrapText="1"/>
    </xf>
    <xf numFmtId="49" fontId="10" fillId="31" borderId="2" xfId="94" applyNumberFormat="1" applyFont="1" applyFill="1" applyBorder="1" applyAlignment="1">
      <alignment vertical="center" wrapText="1"/>
    </xf>
    <xf numFmtId="175" fontId="10" fillId="31" borderId="2" xfId="94" applyNumberFormat="1" applyFont="1" applyFill="1" applyBorder="1" applyAlignment="1">
      <alignment vertical="center" wrapText="1"/>
    </xf>
    <xf numFmtId="169" fontId="6" fillId="31" borderId="2" xfId="94" applyNumberFormat="1" applyFont="1" applyFill="1" applyBorder="1" applyAlignment="1">
      <alignment vertical="center" wrapText="1"/>
    </xf>
    <xf numFmtId="169" fontId="6" fillId="31" borderId="40" xfId="94" applyNumberFormat="1" applyFont="1" applyFill="1" applyBorder="1" applyAlignment="1">
      <alignment vertical="center" wrapText="1"/>
    </xf>
    <xf numFmtId="173" fontId="72" fillId="0" borderId="4" xfId="0" applyNumberFormat="1" applyFont="1" applyBorder="1" applyAlignment="1" applyProtection="1">
      <alignment horizontal="left" vertical="center" wrapText="1"/>
    </xf>
    <xf numFmtId="173" fontId="71" fillId="0" borderId="4" xfId="0" applyNumberFormat="1" applyFont="1" applyBorder="1" applyAlignment="1" applyProtection="1">
      <alignment horizontal="left" vertical="center" wrapText="1"/>
    </xf>
    <xf numFmtId="4" fontId="71" fillId="0" borderId="4" xfId="166" applyNumberFormat="1" applyFont="1" applyFill="1" applyBorder="1" applyAlignment="1">
      <alignment vertical="center" wrapText="1"/>
    </xf>
    <xf numFmtId="0" fontId="70" fillId="0" borderId="4" xfId="0" applyFont="1" applyFill="1" applyBorder="1" applyAlignment="1">
      <alignment vertical="center" wrapText="1"/>
    </xf>
    <xf numFmtId="0" fontId="71" fillId="0" borderId="4" xfId="0" applyFont="1" applyFill="1" applyBorder="1" applyAlignment="1">
      <alignment vertical="center" wrapText="1"/>
    </xf>
    <xf numFmtId="0" fontId="71" fillId="0" borderId="3" xfId="167" applyFont="1" applyFill="1" applyBorder="1" applyAlignment="1">
      <alignment vertical="center" wrapText="1"/>
    </xf>
    <xf numFmtId="49" fontId="76" fillId="0" borderId="4" xfId="0" applyNumberFormat="1" applyFont="1" applyFill="1" applyBorder="1" applyAlignment="1">
      <alignment horizontal="left" vertical="center" wrapText="1"/>
    </xf>
    <xf numFmtId="173" fontId="72" fillId="0" borderId="4" xfId="0" applyNumberFormat="1" applyFont="1" applyFill="1" applyBorder="1" applyAlignment="1" applyProtection="1">
      <alignment horizontal="left" vertical="center" wrapText="1"/>
    </xf>
    <xf numFmtId="0" fontId="72" fillId="0" borderId="4" xfId="158" applyFont="1" applyFill="1" applyBorder="1" applyAlignment="1">
      <alignment vertical="center" wrapText="1"/>
    </xf>
    <xf numFmtId="4" fontId="0" fillId="0" borderId="4" xfId="167" applyNumberFormat="1" applyFont="1" applyFill="1" applyBorder="1" applyAlignment="1" applyProtection="1">
      <alignment vertical="center" wrapText="1"/>
      <protection locked="0"/>
    </xf>
    <xf numFmtId="4" fontId="0" fillId="0" borderId="4" xfId="167" applyNumberFormat="1" applyFont="1" applyFill="1" applyBorder="1" applyAlignment="1">
      <alignment vertical="center" wrapText="1"/>
    </xf>
    <xf numFmtId="169" fontId="10" fillId="0" borderId="22" xfId="157" applyNumberFormat="1" applyFont="1" applyFill="1" applyBorder="1" applyAlignment="1" applyProtection="1">
      <alignment vertical="center" wrapText="1"/>
    </xf>
    <xf numFmtId="4" fontId="68" fillId="0" borderId="4" xfId="167" applyNumberFormat="1" applyFont="1" applyFill="1" applyBorder="1" applyAlignment="1">
      <alignment vertical="center" wrapText="1"/>
    </xf>
    <xf numFmtId="2" fontId="78" fillId="0" borderId="4" xfId="160" applyNumberFormat="1" applyFont="1" applyFill="1" applyBorder="1" applyAlignment="1" applyProtection="1">
      <alignment horizontal="left" vertical="center" wrapText="1"/>
    </xf>
    <xf numFmtId="0" fontId="3" fillId="0" borderId="4" xfId="165" applyFont="1" applyFill="1" applyBorder="1" applyAlignment="1">
      <alignment horizontal="center" vertical="center" wrapText="1"/>
    </xf>
    <xf numFmtId="169" fontId="10" fillId="0" borderId="4" xfId="97" applyNumberFormat="1" applyFont="1" applyFill="1" applyBorder="1" applyAlignment="1">
      <alignment vertical="center"/>
    </xf>
    <xf numFmtId="169" fontId="10" fillId="0" borderId="22" xfId="97" applyNumberFormat="1" applyFont="1" applyFill="1" applyBorder="1" applyAlignment="1">
      <alignment vertical="center"/>
    </xf>
    <xf numFmtId="0" fontId="65" fillId="0" borderId="4" xfId="165" applyFont="1" applyFill="1" applyBorder="1" applyAlignment="1">
      <alignment horizontal="center" vertical="center" wrapText="1"/>
    </xf>
    <xf numFmtId="0" fontId="0" fillId="0" borderId="4" xfId="167" applyFont="1" applyFill="1" applyBorder="1" applyAlignment="1">
      <alignment vertical="center" wrapText="1"/>
    </xf>
    <xf numFmtId="0" fontId="4" fillId="0" borderId="28" xfId="94" applyFont="1" applyBorder="1" applyAlignment="1">
      <alignment horizontal="left"/>
    </xf>
    <xf numFmtId="0" fontId="11" fillId="0" borderId="2" xfId="94" applyFont="1" applyBorder="1" applyAlignment="1">
      <alignment horizontal="left"/>
    </xf>
    <xf numFmtId="0" fontId="34" fillId="0" borderId="2" xfId="94" applyFont="1" applyBorder="1" applyAlignment="1">
      <alignment horizontal="left"/>
    </xf>
    <xf numFmtId="175" fontId="34" fillId="0" borderId="2" xfId="94" applyNumberFormat="1" applyFont="1" applyBorder="1" applyAlignment="1">
      <alignment horizontal="left"/>
    </xf>
    <xf numFmtId="175" fontId="34" fillId="0" borderId="40" xfId="94" applyNumberFormat="1" applyFont="1" applyBorder="1" applyAlignment="1">
      <alignment horizontal="left"/>
    </xf>
    <xf numFmtId="0" fontId="6" fillId="0" borderId="21" xfId="100" applyFont="1" applyBorder="1" applyAlignment="1">
      <alignment horizontal="center"/>
    </xf>
    <xf numFmtId="0" fontId="6" fillId="0" borderId="29" xfId="100" applyFont="1" applyBorder="1" applyAlignment="1">
      <alignment horizontal="center" vertical="center"/>
    </xf>
    <xf numFmtId="0" fontId="6" fillId="0" borderId="4" xfId="100" applyFont="1" applyBorder="1" applyAlignment="1">
      <alignment horizontal="center"/>
    </xf>
    <xf numFmtId="175" fontId="6" fillId="0" borderId="4" xfId="100" applyNumberFormat="1" applyFont="1" applyBorder="1" applyAlignment="1">
      <alignment horizontal="center"/>
    </xf>
    <xf numFmtId="175" fontId="6" fillId="0" borderId="22" xfId="100" applyNumberFormat="1" applyFont="1" applyBorder="1" applyAlignment="1">
      <alignment horizontal="center"/>
    </xf>
    <xf numFmtId="0" fontId="6" fillId="0" borderId="23" xfId="100" applyFont="1" applyBorder="1" applyAlignment="1">
      <alignment horizontal="center"/>
    </xf>
    <xf numFmtId="0" fontId="6" fillId="0" borderId="30" xfId="100" applyFont="1" applyBorder="1" applyAlignment="1">
      <alignment horizontal="center"/>
    </xf>
    <xf numFmtId="0" fontId="6" fillId="0" borderId="16" xfId="100" applyFont="1" applyBorder="1" applyAlignment="1">
      <alignment horizontal="center"/>
    </xf>
    <xf numFmtId="175" fontId="6" fillId="0" borderId="16" xfId="100" applyNumberFormat="1" applyFont="1" applyBorder="1" applyAlignment="1">
      <alignment horizontal="center"/>
    </xf>
    <xf numFmtId="175" fontId="6" fillId="0" borderId="24" xfId="100" applyNumberFormat="1" applyFont="1" applyBorder="1" applyAlignment="1">
      <alignment horizontal="center"/>
    </xf>
    <xf numFmtId="0" fontId="6" fillId="0" borderId="25" xfId="100" applyFont="1" applyBorder="1" applyAlignment="1">
      <alignment horizontal="center"/>
    </xf>
    <xf numFmtId="0" fontId="6" fillId="0" borderId="31" xfId="100" applyFont="1" applyBorder="1" applyAlignment="1">
      <alignment horizontal="center"/>
    </xf>
    <xf numFmtId="0" fontId="6" fillId="0" borderId="26" xfId="100" applyFont="1" applyBorder="1" applyAlignment="1">
      <alignment horizontal="center"/>
    </xf>
    <xf numFmtId="175" fontId="6" fillId="0" borderId="26" xfId="100" applyNumberFormat="1" applyFont="1" applyBorder="1" applyAlignment="1">
      <alignment horizontal="center"/>
    </xf>
    <xf numFmtId="175" fontId="6" fillId="0" borderId="41" xfId="100" applyNumberFormat="1" applyFont="1" applyBorder="1" applyAlignment="1">
      <alignment horizontal="center"/>
    </xf>
    <xf numFmtId="0" fontId="14" fillId="19" borderId="32" xfId="100" applyFont="1" applyFill="1" applyBorder="1" applyAlignment="1">
      <alignment horizontal="center" vertical="center"/>
    </xf>
    <xf numFmtId="0" fontId="13" fillId="19" borderId="4" xfId="100" applyFont="1" applyFill="1" applyBorder="1" applyAlignment="1">
      <alignment vertical="center"/>
    </xf>
    <xf numFmtId="0" fontId="14" fillId="19" borderId="4" xfId="100" applyFont="1" applyFill="1" applyBorder="1" applyAlignment="1">
      <alignment horizontal="center" vertical="center"/>
    </xf>
    <xf numFmtId="175" fontId="14" fillId="19" borderId="4" xfId="100" applyNumberFormat="1" applyFont="1" applyFill="1" applyBorder="1" applyAlignment="1">
      <alignment horizontal="center" vertical="center"/>
    </xf>
    <xf numFmtId="175" fontId="14" fillId="19" borderId="22" xfId="100" applyNumberFormat="1" applyFont="1" applyFill="1" applyBorder="1" applyAlignment="1">
      <alignment horizontal="center" vertical="center"/>
    </xf>
    <xf numFmtId="0" fontId="5" fillId="0" borderId="21" xfId="100" applyFont="1" applyBorder="1" applyAlignment="1">
      <alignment horizontal="center" vertical="center"/>
    </xf>
    <xf numFmtId="49" fontId="15" fillId="19" borderId="4" xfId="100" applyNumberFormat="1" applyFont="1" applyFill="1" applyBorder="1" applyAlignment="1">
      <alignment vertical="center"/>
    </xf>
    <xf numFmtId="0" fontId="10" fillId="0" borderId="4" xfId="100" applyFont="1" applyBorder="1" applyAlignment="1">
      <alignment vertical="center"/>
    </xf>
    <xf numFmtId="0" fontId="10" fillId="30" borderId="4" xfId="100" applyFont="1" applyFill="1" applyBorder="1" applyAlignment="1">
      <alignment vertical="center"/>
    </xf>
    <xf numFmtId="169" fontId="10" fillId="0" borderId="4" xfId="100" applyNumberFormat="1" applyFont="1" applyBorder="1" applyAlignment="1">
      <alignment vertical="center"/>
    </xf>
    <xf numFmtId="169" fontId="10" fillId="0" borderId="22" xfId="100" applyNumberFormat="1" applyFont="1" applyBorder="1" applyAlignment="1">
      <alignment vertical="center"/>
    </xf>
    <xf numFmtId="0" fontId="10" fillId="0" borderId="21" xfId="100" applyFont="1" applyBorder="1" applyAlignment="1">
      <alignment horizontal="center" vertical="center" wrapText="1"/>
    </xf>
    <xf numFmtId="0" fontId="3" fillId="0" borderId="4" xfId="94" applyFont="1" applyBorder="1" applyAlignment="1">
      <alignment vertical="center" wrapText="1"/>
    </xf>
    <xf numFmtId="0" fontId="3" fillId="0" borderId="4" xfId="165" applyBorder="1" applyAlignment="1">
      <alignment horizontal="center" vertical="center" wrapText="1"/>
    </xf>
    <xf numFmtId="4" fontId="10" fillId="0" borderId="4" xfId="157" applyNumberFormat="1" applyFont="1" applyBorder="1" applyAlignment="1">
      <alignment vertical="center"/>
    </xf>
    <xf numFmtId="0" fontId="71" fillId="0" borderId="21" xfId="100" applyFont="1" applyBorder="1" applyAlignment="1">
      <alignment horizontal="center" vertical="center" wrapText="1"/>
    </xf>
    <xf numFmtId="0" fontId="70" fillId="0" borderId="4" xfId="94" applyFont="1" applyBorder="1" applyAlignment="1">
      <alignment vertical="center" wrapText="1"/>
    </xf>
    <xf numFmtId="0" fontId="71" fillId="0" borderId="4" xfId="100" applyFont="1" applyBorder="1" applyAlignment="1">
      <alignment vertical="center" wrapText="1"/>
    </xf>
    <xf numFmtId="0" fontId="70" fillId="0" borderId="4" xfId="165" applyFont="1" applyBorder="1" applyAlignment="1">
      <alignment horizontal="center" vertical="center" wrapText="1"/>
    </xf>
    <xf numFmtId="4" fontId="71" fillId="0" borderId="4" xfId="157" applyNumberFormat="1" applyFont="1" applyBorder="1" applyAlignment="1">
      <alignment vertical="center"/>
    </xf>
    <xf numFmtId="0" fontId="2" fillId="0" borderId="4" xfId="162" applyBorder="1" applyAlignment="1">
      <alignment vertical="center"/>
    </xf>
    <xf numFmtId="173" fontId="10" fillId="0" borderId="4" xfId="94" applyNumberFormat="1" applyFont="1" applyBorder="1" applyAlignment="1" applyProtection="1">
      <alignment horizontal="left" vertical="center"/>
    </xf>
    <xf numFmtId="173" fontId="10" fillId="0" borderId="4" xfId="161" applyFont="1" applyBorder="1" applyAlignment="1">
      <alignment horizontal="center" vertical="center"/>
    </xf>
    <xf numFmtId="0" fontId="13" fillId="19" borderId="29" xfId="100" applyFont="1" applyFill="1" applyBorder="1" applyAlignment="1">
      <alignment vertical="center"/>
    </xf>
    <xf numFmtId="0" fontId="2" fillId="19" borderId="4" xfId="100" applyFill="1" applyBorder="1" applyAlignment="1">
      <alignment horizontal="center" vertical="center"/>
    </xf>
    <xf numFmtId="0" fontId="2" fillId="19" borderId="4" xfId="100" applyFill="1" applyBorder="1" applyAlignment="1">
      <alignment vertical="center"/>
    </xf>
    <xf numFmtId="175" fontId="2" fillId="19" borderId="4" xfId="100" applyNumberFormat="1" applyFill="1" applyBorder="1" applyAlignment="1">
      <alignment vertical="center"/>
    </xf>
    <xf numFmtId="175" fontId="2" fillId="19" borderId="22" xfId="100" applyNumberFormat="1" applyFill="1" applyBorder="1" applyAlignment="1">
      <alignment vertical="center"/>
    </xf>
    <xf numFmtId="0" fontId="10" fillId="0" borderId="18" xfId="100" applyFont="1" applyBorder="1" applyAlignment="1">
      <alignment horizontal="center" vertical="center"/>
    </xf>
    <xf numFmtId="49" fontId="13" fillId="0" borderId="34" xfId="100" applyNumberFormat="1" applyFont="1" applyBorder="1" applyAlignment="1">
      <alignment vertical="center"/>
    </xf>
    <xf numFmtId="0" fontId="13" fillId="0" borderId="19" xfId="100" applyFont="1" applyBorder="1" applyAlignment="1">
      <alignment vertical="center"/>
    </xf>
    <xf numFmtId="49" fontId="13" fillId="0" borderId="19" xfId="100" applyNumberFormat="1" applyFont="1" applyBorder="1" applyAlignment="1">
      <alignment vertical="center"/>
    </xf>
    <xf numFmtId="169" fontId="10" fillId="0" borderId="19" xfId="100" applyNumberFormat="1" applyFont="1" applyBorder="1" applyAlignment="1">
      <alignment vertical="center"/>
    </xf>
    <xf numFmtId="169" fontId="13" fillId="0" borderId="19" xfId="100" applyNumberFormat="1" applyFont="1" applyBorder="1" applyAlignment="1">
      <alignment vertical="center"/>
    </xf>
    <xf numFmtId="169" fontId="36" fillId="0" borderId="19" xfId="100" applyNumberFormat="1" applyFont="1" applyBorder="1" applyAlignment="1">
      <alignment vertical="center"/>
    </xf>
    <xf numFmtId="169" fontId="36" fillId="0" borderId="20" xfId="100" applyNumberFormat="1" applyFont="1" applyBorder="1" applyAlignment="1">
      <alignment vertical="center"/>
    </xf>
    <xf numFmtId="0" fontId="10" fillId="0" borderId="21" xfId="100" applyFont="1" applyBorder="1" applyAlignment="1">
      <alignment horizontal="center" vertical="center"/>
    </xf>
    <xf numFmtId="49" fontId="13" fillId="0" borderId="3" xfId="100" applyNumberFormat="1" applyFont="1" applyBorder="1" applyAlignment="1">
      <alignment vertical="center"/>
    </xf>
    <xf numFmtId="0" fontId="13" fillId="0" borderId="4" xfId="100" applyFont="1" applyBorder="1" applyAlignment="1">
      <alignment vertical="center"/>
    </xf>
    <xf numFmtId="49" fontId="13" fillId="0" borderId="4" xfId="100" applyNumberFormat="1" applyFont="1" applyBorder="1" applyAlignment="1">
      <alignment vertical="center"/>
    </xf>
    <xf numFmtId="169" fontId="36" fillId="0" borderId="4" xfId="100" applyNumberFormat="1" applyFont="1" applyBorder="1" applyAlignment="1">
      <alignment vertical="center"/>
    </xf>
    <xf numFmtId="169" fontId="13" fillId="0" borderId="22" xfId="100" applyNumberFormat="1" applyFont="1" applyBorder="1" applyAlignment="1">
      <alignment vertical="center"/>
    </xf>
    <xf numFmtId="0" fontId="10" fillId="0" borderId="33" xfId="100" applyFont="1" applyBorder="1" applyAlignment="1">
      <alignment horizontal="center" vertical="center"/>
    </xf>
    <xf numFmtId="49" fontId="13" fillId="0" borderId="0" xfId="100" applyNumberFormat="1" applyFont="1" applyAlignment="1">
      <alignment vertical="center"/>
    </xf>
    <xf numFmtId="0" fontId="13" fillId="0" borderId="0" xfId="100" applyFont="1" applyAlignment="1">
      <alignment vertical="center"/>
    </xf>
    <xf numFmtId="169" fontId="10" fillId="0" borderId="0" xfId="100" applyNumberFormat="1" applyFont="1" applyAlignment="1">
      <alignment vertical="center"/>
    </xf>
    <xf numFmtId="169" fontId="36" fillId="0" borderId="0" xfId="100" applyNumberFormat="1" applyFont="1" applyAlignment="1">
      <alignment vertical="center"/>
    </xf>
    <xf numFmtId="169" fontId="13" fillId="0" borderId="38" xfId="100" applyNumberFormat="1" applyFont="1" applyBorder="1" applyAlignment="1">
      <alignment vertical="center"/>
    </xf>
    <xf numFmtId="0" fontId="10" fillId="19" borderId="39" xfId="100" applyFont="1" applyFill="1" applyBorder="1" applyAlignment="1">
      <alignment horizontal="center" vertical="top"/>
    </xf>
    <xf numFmtId="49" fontId="13" fillId="19" borderId="2" xfId="100" applyNumberFormat="1" applyFont="1" applyFill="1" applyBorder="1" applyAlignment="1">
      <alignment vertical="top"/>
    </xf>
    <xf numFmtId="0" fontId="10" fillId="19" borderId="2" xfId="100" applyFont="1" applyFill="1" applyBorder="1" applyAlignment="1">
      <alignment vertical="center"/>
    </xf>
    <xf numFmtId="49" fontId="10" fillId="19" borderId="2" xfId="100" applyNumberFormat="1" applyFont="1" applyFill="1" applyBorder="1" applyAlignment="1">
      <alignment vertical="center"/>
    </xf>
    <xf numFmtId="169" fontId="10" fillId="19" borderId="2" xfId="100" applyNumberFormat="1" applyFont="1" applyFill="1" applyBorder="1" applyAlignment="1">
      <alignment vertical="center"/>
    </xf>
    <xf numFmtId="169" fontId="6" fillId="19" borderId="2" xfId="100" applyNumberFormat="1" applyFont="1" applyFill="1" applyBorder="1" applyAlignment="1">
      <alignment vertical="center"/>
    </xf>
    <xf numFmtId="169" fontId="6" fillId="19" borderId="40" xfId="100" applyNumberFormat="1" applyFont="1" applyFill="1" applyBorder="1" applyAlignment="1">
      <alignment vertical="center"/>
    </xf>
    <xf numFmtId="0" fontId="0" fillId="0" borderId="4" xfId="162" applyFont="1" applyBorder="1" applyAlignment="1">
      <alignment vertical="center"/>
    </xf>
    <xf numFmtId="0" fontId="4" fillId="0" borderId="0" xfId="94" applyFont="1" applyFill="1" applyBorder="1" applyAlignment="1">
      <alignment horizontal="center" vertical="center" wrapText="1"/>
    </xf>
    <xf numFmtId="169" fontId="34" fillId="0" borderId="0" xfId="94" applyNumberFormat="1" applyFont="1" applyFill="1" applyBorder="1" applyAlignment="1">
      <alignment horizontal="left" vertical="center" wrapText="1"/>
    </xf>
    <xf numFmtId="169" fontId="10" fillId="0" borderId="0" xfId="157" applyNumberFormat="1" applyFont="1" applyFill="1" applyBorder="1" applyAlignment="1" applyProtection="1">
      <alignment vertical="center" wrapText="1"/>
    </xf>
    <xf numFmtId="169" fontId="71" fillId="0" borderId="0" xfId="157" applyNumberFormat="1" applyFont="1" applyFill="1" applyBorder="1" applyAlignment="1" applyProtection="1">
      <alignment vertical="center" wrapText="1"/>
    </xf>
    <xf numFmtId="169" fontId="13" fillId="0" borderId="0" xfId="94" applyNumberFormat="1" applyFont="1" applyFill="1" applyBorder="1" applyAlignment="1">
      <alignment vertical="center" wrapText="1"/>
    </xf>
    <xf numFmtId="169" fontId="10" fillId="0" borderId="0" xfId="94" applyNumberFormat="1" applyFont="1" applyFill="1" applyBorder="1" applyAlignment="1">
      <alignment vertical="center" wrapText="1"/>
    </xf>
    <xf numFmtId="0" fontId="4" fillId="0" borderId="0" xfId="97" applyFont="1" applyFill="1" applyBorder="1" applyAlignment="1">
      <alignment horizontal="center"/>
    </xf>
    <xf numFmtId="0" fontId="4" fillId="0" borderId="0" xfId="97" applyFont="1" applyFill="1" applyBorder="1" applyAlignment="1">
      <alignment horizontal="center" wrapText="1"/>
    </xf>
    <xf numFmtId="169" fontId="34" fillId="0" borderId="0" xfId="97" applyNumberFormat="1" applyFont="1" applyFill="1" applyBorder="1" applyAlignment="1">
      <alignment horizontal="left"/>
    </xf>
    <xf numFmtId="169" fontId="10" fillId="0" borderId="0" xfId="97" applyNumberFormat="1" applyFont="1" applyFill="1" applyBorder="1" applyAlignment="1">
      <alignment vertical="center"/>
    </xf>
    <xf numFmtId="169" fontId="10" fillId="0" borderId="0" xfId="100" applyNumberFormat="1" applyFont="1" applyFill="1" applyBorder="1" applyAlignment="1">
      <alignment vertical="center" wrapText="1"/>
    </xf>
    <xf numFmtId="169" fontId="36" fillId="0" borderId="0" xfId="100" applyNumberFormat="1" applyFont="1" applyFill="1" applyBorder="1" applyAlignment="1">
      <alignment vertical="center" wrapText="1"/>
    </xf>
    <xf numFmtId="0" fontId="4" fillId="0" borderId="0" xfId="100" applyFont="1" applyFill="1" applyBorder="1" applyAlignment="1">
      <alignment horizontal="center" vertical="center" wrapText="1"/>
    </xf>
    <xf numFmtId="169" fontId="34" fillId="0" borderId="0" xfId="100" applyNumberFormat="1" applyFont="1" applyFill="1" applyBorder="1" applyAlignment="1">
      <alignment horizontal="left" vertical="center" wrapText="1"/>
    </xf>
    <xf numFmtId="0" fontId="34" fillId="0" borderId="0" xfId="94" applyFont="1" applyFill="1" applyAlignment="1">
      <alignment vertical="center" wrapText="1"/>
    </xf>
    <xf numFmtId="169" fontId="0" fillId="0" borderId="0" xfId="94" applyNumberFormat="1" applyFont="1" applyAlignment="1">
      <alignment vertical="center" wrapText="1"/>
    </xf>
    <xf numFmtId="0" fontId="34" fillId="0" borderId="0" xfId="97" applyFont="1" applyFill="1" applyAlignment="1">
      <alignment vertical="center"/>
    </xf>
    <xf numFmtId="0" fontId="2" fillId="0" borderId="0" xfId="97" applyAlignment="1">
      <alignment vertical="center"/>
    </xf>
    <xf numFmtId="0" fontId="2" fillId="0" borderId="0" xfId="162" applyAlignment="1">
      <alignment vertical="center"/>
    </xf>
    <xf numFmtId="0" fontId="2" fillId="0" borderId="0" xfId="97" applyFill="1" applyAlignment="1">
      <alignment vertical="center"/>
    </xf>
    <xf numFmtId="0" fontId="34" fillId="0" borderId="0" xfId="100" applyFont="1" applyFill="1" applyAlignment="1">
      <alignment vertical="center" wrapText="1"/>
    </xf>
    <xf numFmtId="169" fontId="14" fillId="0" borderId="0" xfId="94" applyNumberFormat="1" applyFont="1" applyFill="1" applyBorder="1" applyAlignment="1">
      <alignment horizontal="center" vertical="center" wrapText="1"/>
    </xf>
    <xf numFmtId="169" fontId="6" fillId="0" borderId="0" xfId="94" applyNumberFormat="1" applyFont="1" applyFill="1" applyBorder="1" applyAlignment="1">
      <alignment horizontal="center" vertical="center" wrapText="1"/>
    </xf>
    <xf numFmtId="169" fontId="36" fillId="0" borderId="0" xfId="94" applyNumberFormat="1" applyFont="1" applyFill="1" applyBorder="1" applyAlignment="1">
      <alignment vertical="center" wrapText="1"/>
    </xf>
    <xf numFmtId="169" fontId="10" fillId="0" borderId="0" xfId="98" applyNumberFormat="1" applyFont="1" applyFill="1" applyBorder="1" applyAlignment="1">
      <alignment vertical="center" wrapText="1"/>
    </xf>
    <xf numFmtId="169" fontId="36" fillId="0" borderId="0" xfId="98" applyNumberFormat="1" applyFont="1" applyFill="1" applyBorder="1" applyAlignment="1">
      <alignment vertical="center" wrapText="1"/>
    </xf>
    <xf numFmtId="169" fontId="2" fillId="0" borderId="0" xfId="94" applyNumberFormat="1" applyFont="1" applyFill="1" applyBorder="1" applyAlignment="1">
      <alignment vertical="center" wrapText="1"/>
    </xf>
    <xf numFmtId="169" fontId="6" fillId="0" borderId="0" xfId="94" applyNumberFormat="1" applyFont="1" applyFill="1" applyBorder="1" applyAlignment="1">
      <alignment vertical="center" wrapText="1"/>
    </xf>
    <xf numFmtId="169" fontId="2" fillId="0" borderId="0" xfId="94" applyNumberFormat="1" applyFill="1" applyAlignment="1">
      <alignment vertical="center" wrapText="1"/>
    </xf>
    <xf numFmtId="169" fontId="6" fillId="0" borderId="0" xfId="100" applyNumberFormat="1" applyFont="1" applyFill="1" applyBorder="1" applyAlignment="1">
      <alignment horizontal="center" vertical="center" wrapText="1"/>
    </xf>
    <xf numFmtId="169" fontId="2" fillId="0" borderId="0" xfId="100" applyNumberFormat="1" applyFill="1" applyAlignment="1">
      <alignment vertical="center" wrapText="1"/>
    </xf>
    <xf numFmtId="169" fontId="10" fillId="0" borderId="0" xfId="157" applyNumberFormat="1" applyFont="1" applyFill="1" applyBorder="1" applyAlignment="1" applyProtection="1">
      <alignment horizontal="right" vertical="center" wrapText="1"/>
    </xf>
    <xf numFmtId="0" fontId="4" fillId="0" borderId="0" xfId="94" applyFont="1" applyFill="1" applyBorder="1" applyAlignment="1">
      <alignment horizontal="center"/>
    </xf>
    <xf numFmtId="0" fontId="4" fillId="0" borderId="0" xfId="94" applyFont="1" applyFill="1" applyBorder="1" applyAlignment="1">
      <alignment horizontal="center" wrapText="1"/>
    </xf>
    <xf numFmtId="175" fontId="34" fillId="0" borderId="0" xfId="94" applyNumberFormat="1" applyFont="1" applyFill="1" applyBorder="1" applyAlignment="1">
      <alignment horizontal="left"/>
    </xf>
    <xf numFmtId="175" fontId="6" fillId="0" borderId="0" xfId="100" applyNumberFormat="1" applyFont="1" applyFill="1" applyBorder="1" applyAlignment="1">
      <alignment horizontal="center"/>
    </xf>
    <xf numFmtId="175" fontId="14" fillId="0" borderId="0" xfId="100" applyNumberFormat="1" applyFont="1" applyFill="1" applyBorder="1" applyAlignment="1">
      <alignment horizontal="center" vertical="center"/>
    </xf>
    <xf numFmtId="169" fontId="10" fillId="0" borderId="0" xfId="100" applyNumberFormat="1" applyFont="1" applyFill="1" applyBorder="1" applyAlignment="1">
      <alignment vertical="center"/>
    </xf>
    <xf numFmtId="175" fontId="2" fillId="0" borderId="0" xfId="100" applyNumberFormat="1" applyFill="1" applyBorder="1" applyAlignment="1">
      <alignment vertical="center"/>
    </xf>
    <xf numFmtId="169" fontId="36" fillId="0" borderId="0" xfId="100" applyNumberFormat="1" applyFont="1" applyFill="1" applyBorder="1" applyAlignment="1">
      <alignment vertical="center"/>
    </xf>
    <xf numFmtId="169" fontId="13" fillId="0" borderId="0" xfId="100" applyNumberFormat="1" applyFont="1" applyFill="1" applyBorder="1" applyAlignment="1">
      <alignment vertical="center"/>
    </xf>
    <xf numFmtId="169" fontId="6" fillId="0" borderId="0" xfId="100" applyNumberFormat="1" applyFont="1" applyFill="1" applyBorder="1" applyAlignment="1">
      <alignment vertical="center"/>
    </xf>
    <xf numFmtId="0" fontId="0" fillId="0" borderId="0" xfId="0" applyFill="1"/>
    <xf numFmtId="169" fontId="6" fillId="0" borderId="0" xfId="97" applyNumberFormat="1" applyFont="1" applyFill="1" applyBorder="1" applyAlignment="1">
      <alignment horizontal="center"/>
    </xf>
    <xf numFmtId="169" fontId="14" fillId="0" borderId="0" xfId="97" applyNumberFormat="1" applyFont="1" applyFill="1" applyBorder="1" applyAlignment="1">
      <alignment horizontal="center"/>
    </xf>
    <xf numFmtId="169" fontId="10" fillId="0" borderId="0" xfId="97" applyNumberFormat="1" applyFont="1" applyFill="1" applyBorder="1" applyAlignment="1"/>
    <xf numFmtId="169" fontId="2" fillId="0" borderId="0" xfId="97" applyNumberFormat="1" applyFont="1" applyFill="1" applyBorder="1"/>
    <xf numFmtId="169" fontId="36" fillId="0" borderId="0" xfId="97" applyNumberFormat="1" applyFont="1" applyFill="1" applyBorder="1" applyAlignment="1">
      <alignment vertical="center"/>
    </xf>
    <xf numFmtId="169" fontId="13" fillId="0" borderId="0" xfId="97" applyNumberFormat="1" applyFont="1" applyFill="1" applyBorder="1" applyAlignment="1">
      <alignment vertical="center"/>
    </xf>
    <xf numFmtId="169" fontId="6" fillId="0" borderId="0" xfId="97" applyNumberFormat="1" applyFont="1" applyFill="1" applyBorder="1" applyAlignment="1">
      <alignment vertical="center"/>
    </xf>
    <xf numFmtId="169" fontId="2" fillId="0" borderId="0" xfId="97" applyNumberFormat="1" applyFill="1"/>
    <xf numFmtId="0" fontId="4" fillId="0" borderId="0" xfId="94" applyFont="1" applyAlignment="1">
      <alignment horizontal="center" vertical="center" wrapText="1"/>
    </xf>
    <xf numFmtId="0" fontId="34" fillId="0" borderId="0" xfId="94" applyFont="1" applyAlignment="1">
      <alignment vertical="center" wrapText="1"/>
    </xf>
    <xf numFmtId="0" fontId="34" fillId="0" borderId="0" xfId="94" applyFont="1" applyAlignment="1">
      <alignment horizontal="left" vertical="center" wrapText="1"/>
    </xf>
    <xf numFmtId="0" fontId="4" fillId="0" borderId="28" xfId="94" applyFont="1" applyBorder="1" applyAlignment="1">
      <alignment horizontal="left" vertical="center" wrapText="1"/>
    </xf>
    <xf numFmtId="0" fontId="11" fillId="0" borderId="2" xfId="94" applyFont="1" applyBorder="1" applyAlignment="1">
      <alignment horizontal="left" vertical="center" wrapText="1"/>
    </xf>
    <xf numFmtId="0" fontId="34" fillId="0" borderId="2" xfId="94" applyFont="1" applyBorder="1" applyAlignment="1">
      <alignment horizontal="left" vertical="center" wrapText="1"/>
    </xf>
    <xf numFmtId="175" fontId="34" fillId="0" borderId="2" xfId="94" applyNumberFormat="1" applyFont="1" applyBorder="1" applyAlignment="1">
      <alignment horizontal="left" vertical="center" wrapText="1"/>
    </xf>
    <xf numFmtId="169" fontId="34" fillId="0" borderId="2" xfId="94" applyNumberFormat="1" applyFont="1" applyBorder="1" applyAlignment="1">
      <alignment horizontal="left" vertical="center" wrapText="1"/>
    </xf>
    <xf numFmtId="169" fontId="34" fillId="0" borderId="40" xfId="94" applyNumberFormat="1" applyFont="1" applyBorder="1" applyAlignment="1">
      <alignment horizontal="left" vertical="center" wrapText="1"/>
    </xf>
    <xf numFmtId="169" fontId="34" fillId="0" borderId="0" xfId="94" applyNumberFormat="1" applyFont="1" applyAlignment="1">
      <alignment horizontal="left" vertical="center" wrapText="1"/>
    </xf>
    <xf numFmtId="169" fontId="6" fillId="0" borderId="0" xfId="94" applyNumberFormat="1" applyFont="1" applyAlignment="1">
      <alignment horizontal="center" vertical="center" wrapText="1"/>
    </xf>
    <xf numFmtId="169" fontId="14" fillId="0" borderId="0" xfId="94" applyNumberFormat="1" applyFont="1" applyAlignment="1">
      <alignment horizontal="center" vertical="center" wrapText="1"/>
    </xf>
    <xf numFmtId="0" fontId="2" fillId="0" borderId="21" xfId="94" applyBorder="1" applyAlignment="1" applyProtection="1">
      <alignment horizontal="center" vertical="center" wrapText="1"/>
    </xf>
    <xf numFmtId="0" fontId="10" fillId="0" borderId="4" xfId="94" applyFont="1" applyBorder="1" applyAlignment="1">
      <alignment vertical="center" wrapText="1"/>
    </xf>
    <xf numFmtId="49" fontId="10" fillId="0" borderId="4" xfId="94" applyNumberFormat="1" applyFont="1" applyBorder="1" applyAlignment="1">
      <alignment vertical="center" wrapText="1"/>
    </xf>
    <xf numFmtId="169" fontId="10" fillId="0" borderId="0" xfId="94" applyNumberFormat="1" applyFont="1" applyAlignment="1">
      <alignment vertical="center" wrapText="1"/>
    </xf>
    <xf numFmtId="4" fontId="0" fillId="0" borderId="4" xfId="167" applyNumberFormat="1" applyFont="1" applyBorder="1" applyAlignment="1">
      <alignment vertical="center" wrapText="1"/>
    </xf>
    <xf numFmtId="175" fontId="10" fillId="0" borderId="4" xfId="157" applyNumberFormat="1" applyFont="1" applyBorder="1" applyAlignment="1">
      <alignment vertical="center" wrapText="1"/>
    </xf>
    <xf numFmtId="169" fontId="10" fillId="0" borderId="4" xfId="157" applyNumberFormat="1" applyFont="1" applyBorder="1" applyAlignment="1">
      <alignment vertical="center" wrapText="1"/>
    </xf>
    <xf numFmtId="169" fontId="10" fillId="0" borderId="22" xfId="157" applyNumberFormat="1" applyFont="1" applyBorder="1" applyAlignment="1">
      <alignment vertical="center" wrapText="1"/>
    </xf>
    <xf numFmtId="169" fontId="10" fillId="0" borderId="0" xfId="157" applyNumberFormat="1" applyFont="1" applyAlignment="1">
      <alignment vertical="center" wrapText="1"/>
    </xf>
    <xf numFmtId="0" fontId="66" fillId="0" borderId="21" xfId="94" applyFont="1" applyBorder="1" applyAlignment="1" applyProtection="1">
      <alignment horizontal="center" vertical="center" wrapText="1"/>
    </xf>
    <xf numFmtId="4" fontId="68" fillId="0" borderId="4" xfId="167" applyNumberFormat="1" applyFont="1" applyBorder="1" applyAlignment="1">
      <alignment vertical="center" wrapText="1"/>
    </xf>
    <xf numFmtId="49" fontId="36" fillId="0" borderId="4" xfId="94" applyNumberFormat="1" applyFont="1" applyBorder="1" applyAlignment="1">
      <alignment vertical="center" wrapText="1"/>
    </xf>
    <xf numFmtId="169" fontId="71" fillId="0" borderId="0" xfId="157" applyNumberFormat="1" applyFont="1" applyAlignment="1">
      <alignment vertical="center" wrapText="1"/>
    </xf>
    <xf numFmtId="4" fontId="0" fillId="0" borderId="4" xfId="167" applyNumberFormat="1" applyFont="1" applyBorder="1" applyAlignment="1" applyProtection="1">
      <alignment vertical="center" wrapText="1"/>
      <protection locked="0"/>
    </xf>
    <xf numFmtId="173" fontId="10" fillId="0" borderId="4" xfId="161" applyFont="1" applyBorder="1" applyAlignment="1">
      <alignment horizontal="center" vertical="center" wrapText="1"/>
    </xf>
    <xf numFmtId="173" fontId="10" fillId="0" borderId="4" xfId="161" applyFont="1" applyBorder="1" applyAlignment="1">
      <alignment horizontal="left" vertical="center" wrapText="1"/>
    </xf>
    <xf numFmtId="173" fontId="71" fillId="0" borderId="4" xfId="161" applyFont="1" applyBorder="1" applyAlignment="1">
      <alignment horizontal="center" vertical="center" wrapText="1"/>
    </xf>
    <xf numFmtId="173" fontId="36" fillId="0" borderId="4" xfId="161" applyFont="1" applyBorder="1" applyAlignment="1">
      <alignment horizontal="left" vertical="center" wrapText="1"/>
    </xf>
    <xf numFmtId="0" fontId="2" fillId="0" borderId="4" xfId="162" applyBorder="1" applyAlignment="1">
      <alignment vertical="center" wrapText="1"/>
    </xf>
    <xf numFmtId="4" fontId="10" fillId="0" borderId="4" xfId="166" applyNumberFormat="1" applyFont="1" applyBorder="1" applyAlignment="1">
      <alignment vertical="center" wrapText="1"/>
    </xf>
    <xf numFmtId="0" fontId="10" fillId="0" borderId="4" xfId="94" applyFont="1" applyBorder="1" applyAlignment="1">
      <alignment horizontal="center" vertical="center" wrapText="1"/>
    </xf>
    <xf numFmtId="169" fontId="10" fillId="0" borderId="0" xfId="157" applyNumberFormat="1" applyFont="1" applyAlignment="1">
      <alignment horizontal="right" vertical="center" wrapText="1"/>
    </xf>
    <xf numFmtId="0" fontId="0" fillId="0" borderId="21" xfId="94" applyFont="1" applyBorder="1" applyAlignment="1" applyProtection="1">
      <alignment horizontal="center" vertical="center" wrapText="1"/>
    </xf>
    <xf numFmtId="49" fontId="10" fillId="0" borderId="4" xfId="100" applyNumberFormat="1" applyFont="1" applyBorder="1" applyAlignment="1">
      <alignment vertical="center" wrapText="1"/>
    </xf>
    <xf numFmtId="0" fontId="2" fillId="19" borderId="4" xfId="94" applyFill="1" applyBorder="1" applyAlignment="1">
      <alignment horizontal="center" vertical="center" wrapText="1"/>
    </xf>
    <xf numFmtId="0" fontId="2" fillId="19" borderId="4" xfId="94" applyFill="1" applyBorder="1" applyAlignment="1">
      <alignment vertical="center" wrapText="1"/>
    </xf>
    <xf numFmtId="175" fontId="2" fillId="19" borderId="4" xfId="94" applyNumberFormat="1" applyFill="1" applyBorder="1" applyAlignment="1">
      <alignment vertical="center" wrapText="1"/>
    </xf>
    <xf numFmtId="169" fontId="2" fillId="19" borderId="4" xfId="94" applyNumberFormat="1" applyFill="1" applyBorder="1" applyAlignment="1">
      <alignment vertical="center" wrapText="1"/>
    </xf>
    <xf numFmtId="169" fontId="2" fillId="19" borderId="22" xfId="94" applyNumberFormat="1" applyFill="1" applyBorder="1" applyAlignment="1">
      <alignment vertical="center" wrapText="1"/>
    </xf>
    <xf numFmtId="0" fontId="13" fillId="0" borderId="0" xfId="94" applyFont="1" applyAlignment="1">
      <alignment vertical="center" wrapText="1"/>
    </xf>
    <xf numFmtId="0" fontId="2" fillId="0" borderId="36" xfId="94" applyBorder="1" applyAlignment="1">
      <alignment horizontal="center" vertical="center" wrapText="1"/>
    </xf>
    <xf numFmtId="0" fontId="2" fillId="0" borderId="36" xfId="94" applyBorder="1" applyAlignment="1">
      <alignment vertical="center" wrapText="1"/>
    </xf>
    <xf numFmtId="175" fontId="2" fillId="0" borderId="36" xfId="94" applyNumberFormat="1" applyBorder="1" applyAlignment="1">
      <alignment vertical="center" wrapText="1"/>
    </xf>
    <xf numFmtId="169" fontId="2" fillId="0" borderId="36" xfId="94" applyNumberFormat="1" applyBorder="1" applyAlignment="1">
      <alignment vertical="center" wrapText="1"/>
    </xf>
    <xf numFmtId="169" fontId="2" fillId="0" borderId="37" xfId="94" applyNumberFormat="1" applyBorder="1" applyAlignment="1">
      <alignment vertical="center" wrapText="1"/>
    </xf>
    <xf numFmtId="0" fontId="13" fillId="0" borderId="19" xfId="94" applyFont="1" applyBorder="1" applyAlignment="1">
      <alignment vertical="center" wrapText="1"/>
    </xf>
    <xf numFmtId="169" fontId="36" fillId="0" borderId="0" xfId="94" applyNumberFormat="1" applyFont="1" applyAlignment="1">
      <alignment vertical="center" wrapText="1"/>
    </xf>
    <xf numFmtId="0" fontId="13" fillId="0" borderId="36" xfId="94" applyFont="1" applyBorder="1" applyAlignment="1">
      <alignment vertical="center" wrapText="1"/>
    </xf>
    <xf numFmtId="169" fontId="13" fillId="0" borderId="0" xfId="94" applyNumberFormat="1" applyFont="1" applyAlignment="1">
      <alignment vertical="center" wrapText="1"/>
    </xf>
    <xf numFmtId="49" fontId="13" fillId="0" borderId="0" xfId="94" applyNumberFormat="1" applyFont="1" applyAlignment="1">
      <alignment vertical="center" wrapText="1"/>
    </xf>
    <xf numFmtId="175" fontId="10" fillId="0" borderId="0" xfId="94" applyNumberFormat="1" applyFont="1" applyAlignment="1">
      <alignment vertical="center" wrapText="1"/>
    </xf>
    <xf numFmtId="175" fontId="36" fillId="0" borderId="0" xfId="94" applyNumberFormat="1" applyFont="1" applyAlignment="1">
      <alignment vertical="center" wrapText="1"/>
    </xf>
    <xf numFmtId="169" fontId="6" fillId="0" borderId="0" xfId="94" applyNumberFormat="1" applyFont="1" applyAlignment="1">
      <alignment vertical="center" wrapText="1"/>
    </xf>
    <xf numFmtId="0" fontId="2" fillId="0" borderId="21" xfId="100" applyBorder="1" applyAlignment="1" applyProtection="1">
      <alignment horizontal="center" vertical="center" wrapText="1"/>
    </xf>
    <xf numFmtId="173" fontId="10" fillId="0" borderId="4" xfId="0" applyNumberFormat="1" applyFont="1" applyBorder="1" applyAlignment="1">
      <alignment horizontal="left" vertical="center" wrapText="1"/>
    </xf>
    <xf numFmtId="169" fontId="10" fillId="0" borderId="0" xfId="100" applyNumberFormat="1" applyFont="1" applyAlignment="1">
      <alignment vertical="center" wrapText="1"/>
    </xf>
    <xf numFmtId="0" fontId="55" fillId="0" borderId="4" xfId="0" applyFont="1" applyBorder="1" applyAlignment="1">
      <alignment vertical="center" wrapText="1"/>
    </xf>
    <xf numFmtId="2" fontId="77" fillId="0" borderId="4" xfId="160" applyNumberFormat="1" applyFont="1" applyFill="1" applyBorder="1" applyAlignment="1" applyProtection="1">
      <alignment horizontal="left" vertical="center" wrapText="1"/>
    </xf>
    <xf numFmtId="0" fontId="0" fillId="0" borderId="21" xfId="97" applyNumberFormat="1" applyFont="1" applyFill="1" applyBorder="1" applyAlignment="1" applyProtection="1">
      <alignment horizontal="center" vertical="center" wrapText="1"/>
    </xf>
    <xf numFmtId="0" fontId="34" fillId="0" borderId="0" xfId="94" applyFont="1" applyAlignment="1">
      <alignment horizontal="left"/>
    </xf>
    <xf numFmtId="0" fontId="2" fillId="0" borderId="0" xfId="94" applyAlignment="1">
      <alignment horizontal="center"/>
    </xf>
    <xf numFmtId="0" fontId="2" fillId="0" borderId="0" xfId="94"/>
    <xf numFmtId="0" fontId="2" fillId="19" borderId="0" xfId="94" applyFill="1"/>
    <xf numFmtId="175" fontId="2" fillId="0" borderId="0" xfId="94" applyNumberFormat="1"/>
    <xf numFmtId="0" fontId="0" fillId="0" borderId="4" xfId="162" applyFont="1" applyBorder="1" applyAlignment="1">
      <alignment vertical="center" wrapText="1"/>
    </xf>
    <xf numFmtId="169" fontId="14" fillId="0" borderId="0" xfId="100" applyNumberFormat="1" applyFont="1" applyAlignment="1">
      <alignment horizontal="center" vertical="center" wrapText="1"/>
    </xf>
    <xf numFmtId="0" fontId="5" fillId="0" borderId="21" xfId="100" applyFont="1" applyBorder="1" applyAlignment="1">
      <alignment horizontal="center" vertical="center" wrapText="1"/>
    </xf>
    <xf numFmtId="0" fontId="64" fillId="0" borderId="21" xfId="100" applyFont="1" applyBorder="1" applyAlignment="1">
      <alignment horizontal="center" vertical="center" wrapText="1"/>
    </xf>
    <xf numFmtId="0" fontId="70" fillId="0" borderId="4" xfId="0" applyFont="1" applyBorder="1" applyAlignment="1">
      <alignment vertical="center" wrapText="1"/>
    </xf>
    <xf numFmtId="169" fontId="36" fillId="0" borderId="0" xfId="100" applyNumberFormat="1" applyFont="1" applyAlignment="1">
      <alignment vertical="center" wrapText="1"/>
    </xf>
    <xf numFmtId="173" fontId="36" fillId="0" borderId="4" xfId="161" applyFont="1" applyBorder="1" applyAlignment="1">
      <alignment horizontal="center" vertical="center" wrapText="1"/>
    </xf>
    <xf numFmtId="173" fontId="71" fillId="0" borderId="4" xfId="0" applyNumberFormat="1" applyFont="1" applyBorder="1" applyAlignment="1">
      <alignment horizontal="left" vertical="center" wrapText="1"/>
    </xf>
    <xf numFmtId="0" fontId="2" fillId="19" borderId="4" xfId="100" applyFill="1" applyBorder="1" applyAlignment="1">
      <alignment horizontal="center" vertical="center" wrapText="1"/>
    </xf>
    <xf numFmtId="0" fontId="2" fillId="19" borderId="4" xfId="100" applyFill="1" applyBorder="1" applyAlignment="1">
      <alignment vertical="center" wrapText="1"/>
    </xf>
    <xf numFmtId="175" fontId="2" fillId="19" borderId="4" xfId="100" applyNumberFormat="1" applyFill="1" applyBorder="1" applyAlignment="1">
      <alignment vertical="center" wrapText="1"/>
    </xf>
    <xf numFmtId="169" fontId="2" fillId="19" borderId="4" xfId="100" applyNumberFormat="1" applyFill="1" applyBorder="1" applyAlignment="1">
      <alignment vertical="center" wrapText="1"/>
    </xf>
    <xf numFmtId="169" fontId="2" fillId="19" borderId="22" xfId="100" applyNumberFormat="1" applyFill="1" applyBorder="1" applyAlignment="1">
      <alignment vertical="center" wrapText="1"/>
    </xf>
    <xf numFmtId="0" fontId="13" fillId="0" borderId="0" xfId="100" applyFont="1" applyAlignment="1">
      <alignment vertical="center" wrapText="1"/>
    </xf>
    <xf numFmtId="0" fontId="2" fillId="0" borderId="36" xfId="100" applyBorder="1" applyAlignment="1">
      <alignment horizontal="center" vertical="center" wrapText="1"/>
    </xf>
    <xf numFmtId="0" fontId="2" fillId="0" borderId="36" xfId="100" applyBorder="1" applyAlignment="1">
      <alignment vertical="center" wrapText="1"/>
    </xf>
    <xf numFmtId="175" fontId="2" fillId="0" borderId="36" xfId="100" applyNumberFormat="1" applyBorder="1" applyAlignment="1">
      <alignment vertical="center" wrapText="1"/>
    </xf>
    <xf numFmtId="169" fontId="2" fillId="0" borderId="36" xfId="100" applyNumberFormat="1" applyBorder="1" applyAlignment="1">
      <alignment vertical="center" wrapText="1"/>
    </xf>
    <xf numFmtId="169" fontId="2" fillId="0" borderId="37" xfId="100" applyNumberFormat="1" applyBorder="1" applyAlignment="1">
      <alignment vertical="center" wrapText="1"/>
    </xf>
    <xf numFmtId="0" fontId="13" fillId="0" borderId="19" xfId="100" applyFont="1" applyBorder="1" applyAlignment="1">
      <alignment vertical="center" wrapText="1"/>
    </xf>
    <xf numFmtId="0" fontId="13" fillId="0" borderId="36" xfId="100" applyFont="1" applyBorder="1" applyAlignment="1">
      <alignment vertical="center" wrapText="1"/>
    </xf>
    <xf numFmtId="169" fontId="13" fillId="0" borderId="0" xfId="100" applyNumberFormat="1" applyFont="1" applyAlignment="1">
      <alignment vertical="center" wrapText="1"/>
    </xf>
    <xf numFmtId="49" fontId="13" fillId="0" borderId="0" xfId="100" applyNumberFormat="1" applyFont="1" applyAlignment="1">
      <alignment vertical="center" wrapText="1"/>
    </xf>
    <xf numFmtId="175" fontId="10" fillId="0" borderId="0" xfId="100" applyNumberFormat="1" applyFont="1" applyAlignment="1">
      <alignment vertical="center" wrapText="1"/>
    </xf>
    <xf numFmtId="175" fontId="36" fillId="0" borderId="0" xfId="100" applyNumberFormat="1" applyFont="1" applyAlignment="1">
      <alignment vertical="center" wrapText="1"/>
    </xf>
    <xf numFmtId="169" fontId="6" fillId="0" borderId="0" xfId="100" applyNumberFormat="1" applyFont="1" applyAlignment="1">
      <alignment vertical="center" wrapText="1"/>
    </xf>
    <xf numFmtId="0" fontId="0" fillId="0" borderId="42" xfId="168" applyFont="1" applyBorder="1" applyAlignment="1">
      <alignment vertical="center" wrapText="1"/>
    </xf>
    <xf numFmtId="173" fontId="0" fillId="0" borderId="42" xfId="161" applyFont="1" applyBorder="1" applyAlignment="1">
      <alignment horizontal="center" vertical="center" wrapText="1"/>
    </xf>
    <xf numFmtId="0" fontId="0" fillId="0" borderId="42" xfId="163" applyFont="1" applyBorder="1" applyAlignment="1">
      <alignment vertical="center" wrapText="1"/>
    </xf>
    <xf numFmtId="0" fontId="10" fillId="0" borderId="0" xfId="99" applyAlignment="1" applyProtection="1">
      <alignment vertical="center" wrapText="1"/>
    </xf>
    <xf numFmtId="0" fontId="71" fillId="0" borderId="42" xfId="168" applyFont="1" applyBorder="1" applyAlignment="1">
      <alignment vertical="center" wrapText="1"/>
    </xf>
    <xf numFmtId="173" fontId="71" fillId="0" borderId="42" xfId="161" applyFont="1" applyBorder="1" applyAlignment="1">
      <alignment horizontal="center" vertical="center" wrapText="1"/>
    </xf>
    <xf numFmtId="0" fontId="71" fillId="0" borderId="42" xfId="163" applyFont="1" applyBorder="1" applyAlignment="1">
      <alignment vertical="center" wrapText="1"/>
    </xf>
    <xf numFmtId="0" fontId="71" fillId="0" borderId="0" xfId="99" applyFont="1" applyAlignment="1" applyProtection="1">
      <alignment vertical="center" wrapText="1"/>
    </xf>
    <xf numFmtId="173" fontId="10" fillId="0" borderId="4" xfId="161" applyFont="1" applyFill="1" applyBorder="1" applyAlignment="1">
      <alignment horizontal="center" vertical="center" wrapText="1"/>
    </xf>
    <xf numFmtId="173" fontId="36" fillId="0" borderId="4" xfId="161" applyFont="1" applyFill="1" applyBorder="1" applyAlignment="1">
      <alignment horizontal="center" vertical="center" wrapText="1"/>
    </xf>
    <xf numFmtId="173" fontId="10" fillId="0" borderId="4" xfId="0" applyNumberFormat="1" applyFont="1" applyFill="1" applyBorder="1" applyAlignment="1">
      <alignment horizontal="left" vertical="center" wrapText="1"/>
    </xf>
    <xf numFmtId="0" fontId="2" fillId="0" borderId="21" xfId="100" applyFill="1" applyBorder="1" applyAlignment="1" applyProtection="1">
      <alignment horizontal="center" vertical="center" wrapText="1"/>
    </xf>
    <xf numFmtId="0" fontId="2" fillId="0" borderId="4" xfId="162" applyFill="1" applyBorder="1" applyAlignment="1">
      <alignment vertical="center" wrapText="1"/>
    </xf>
    <xf numFmtId="173" fontId="10" fillId="0" borderId="4" xfId="157" applyFont="1" applyFill="1" applyBorder="1" applyAlignment="1">
      <alignment horizontal="center" vertical="center" wrapText="1"/>
    </xf>
    <xf numFmtId="0" fontId="66" fillId="0" borderId="21" xfId="100" applyFont="1" applyFill="1" applyBorder="1" applyAlignment="1" applyProtection="1">
      <alignment horizontal="center" vertical="center" wrapText="1"/>
    </xf>
    <xf numFmtId="0" fontId="80" fillId="0" borderId="21" xfId="100" applyFont="1" applyBorder="1" applyAlignment="1">
      <alignment horizontal="center" vertical="center" wrapText="1"/>
    </xf>
    <xf numFmtId="0" fontId="67" fillId="0" borderId="4" xfId="94" applyFont="1" applyBorder="1" applyAlignment="1">
      <alignment vertical="center" wrapText="1"/>
    </xf>
    <xf numFmtId="0" fontId="81" fillId="0" borderId="0" xfId="159" applyFont="1" applyFill="1"/>
    <xf numFmtId="0" fontId="0" fillId="0" borderId="0" xfId="159" applyFont="1"/>
    <xf numFmtId="0" fontId="0" fillId="0" borderId="4" xfId="162" applyFont="1" applyFill="1" applyBorder="1" applyAlignment="1">
      <alignment vertical="center" wrapText="1"/>
    </xf>
    <xf numFmtId="0" fontId="2" fillId="0" borderId="43" xfId="94" applyNumberFormat="1" applyFont="1" applyFill="1" applyBorder="1" applyAlignment="1" applyProtection="1">
      <alignment horizontal="center" vertical="center" wrapText="1"/>
    </xf>
    <xf numFmtId="0" fontId="10" fillId="0" borderId="29" xfId="94" applyFont="1" applyFill="1" applyBorder="1" applyAlignment="1">
      <alignment horizontal="center" vertical="center" wrapText="1"/>
    </xf>
    <xf numFmtId="175" fontId="10" fillId="0" borderId="4" xfId="157" applyNumberFormat="1" applyFont="1" applyFill="1" applyBorder="1" applyAlignment="1">
      <alignment vertical="center" wrapText="1"/>
    </xf>
    <xf numFmtId="175" fontId="10" fillId="32" borderId="4" xfId="157" applyNumberFormat="1" applyFont="1" applyFill="1" applyBorder="1" applyAlignment="1" applyProtection="1">
      <alignment vertical="center" wrapText="1"/>
      <protection locked="0"/>
    </xf>
    <xf numFmtId="4" fontId="10" fillId="32" borderId="4" xfId="157" applyNumberFormat="1" applyFont="1" applyFill="1" applyBorder="1" applyAlignment="1" applyProtection="1">
      <alignment vertical="center"/>
      <protection locked="0"/>
    </xf>
    <xf numFmtId="4" fontId="10" fillId="32" borderId="4" xfId="161" applyNumberFormat="1" applyFont="1" applyFill="1" applyBorder="1" applyAlignment="1" applyProtection="1">
      <alignment horizontal="right" vertical="center"/>
      <protection locked="0"/>
    </xf>
    <xf numFmtId="175" fontId="60" fillId="32" borderId="4" xfId="0" applyNumberFormat="1" applyFont="1" applyFill="1" applyBorder="1" applyAlignment="1" applyProtection="1">
      <alignment horizontal="right" vertical="center" wrapText="1"/>
      <protection locked="0"/>
    </xf>
    <xf numFmtId="0" fontId="4" fillId="0" borderId="28" xfId="94" applyFont="1" applyBorder="1" applyAlignment="1">
      <alignment horizontal="center" vertical="center" wrapText="1"/>
    </xf>
    <xf numFmtId="0" fontId="4" fillId="0" borderId="2" xfId="94" applyFont="1" applyBorder="1" applyAlignment="1">
      <alignment horizontal="center" vertical="center" wrapText="1"/>
    </xf>
    <xf numFmtId="0" fontId="4" fillId="0" borderId="40" xfId="94" applyFont="1" applyBorder="1" applyAlignment="1">
      <alignment horizontal="center" vertical="center" wrapText="1"/>
    </xf>
    <xf numFmtId="0" fontId="4" fillId="0" borderId="28" xfId="94" applyFont="1" applyBorder="1" applyAlignment="1">
      <alignment horizontal="center"/>
    </xf>
    <xf numFmtId="0" fontId="4" fillId="0" borderId="2" xfId="94" applyFont="1" applyBorder="1" applyAlignment="1">
      <alignment horizontal="center"/>
    </xf>
    <xf numFmtId="0" fontId="4" fillId="0" borderId="40" xfId="94" applyFont="1" applyBorder="1" applyAlignment="1">
      <alignment horizontal="center"/>
    </xf>
    <xf numFmtId="0" fontId="4" fillId="0" borderId="28" xfId="94" applyFont="1" applyBorder="1" applyAlignment="1">
      <alignment horizontal="center" wrapText="1"/>
    </xf>
    <xf numFmtId="0" fontId="4" fillId="0" borderId="2" xfId="94" applyFont="1" applyBorder="1" applyAlignment="1">
      <alignment horizontal="center" wrapText="1"/>
    </xf>
    <xf numFmtId="0" fontId="4" fillId="0" borderId="40" xfId="94" applyFont="1" applyBorder="1" applyAlignment="1">
      <alignment horizontal="center" wrapText="1"/>
    </xf>
  </cellXfs>
  <cellStyles count="208">
    <cellStyle name="_AS_SO001-Pavilon slepic-SLP-Rozpocet" xfId="1"/>
    <cellStyle name="_AS_SO001-Pavilon slepic-SLP-Rozpocet_OZV (2)" xfId="2"/>
    <cellStyle name="_AS_SO001-Pavilon slepic-SLP-Rozpocet_ROZHLAS" xfId="3"/>
    <cellStyle name="_BPC II-SLP-Rozpočet_SK" xfId="4"/>
    <cellStyle name="_BPC II-SLP-Rozpočet_SK_OZV (2)" xfId="5"/>
    <cellStyle name="_BPC II-SLP-Rozpočet_SK_ROZHLAS" xfId="6"/>
    <cellStyle name="_E92_EZS_PP" xfId="7"/>
    <cellStyle name="_popis_standardu" xfId="8"/>
    <cellStyle name="_REKAPITULACE_SLP_VFU pavilon slepic" xfId="9"/>
    <cellStyle name="_ROZPOCET se vzorci" xfId="10"/>
    <cellStyle name="_SO002_3_E91_SK" xfId="11"/>
    <cellStyle name="_SO002_3_E91_SK_OZV (2)" xfId="12"/>
    <cellStyle name="_SO002_3_E91_SK_ROZHLAS" xfId="13"/>
    <cellStyle name="20 % – Zvýraznění1 2" xfId="14"/>
    <cellStyle name="20 % – Zvýraznění2 2" xfId="15"/>
    <cellStyle name="20 % – Zvýraznění3 2" xfId="16"/>
    <cellStyle name="20 % – Zvýraznění4 2" xfId="17"/>
    <cellStyle name="20 % – Zvýraznění5 2" xfId="18"/>
    <cellStyle name="20 % – Zvýraznění6 2" xfId="19"/>
    <cellStyle name="40 % – Zvýraznění1 2" xfId="20"/>
    <cellStyle name="40 % – Zvýraznění2 2" xfId="21"/>
    <cellStyle name="40 % – Zvýraznění3 2" xfId="22"/>
    <cellStyle name="40 % – Zvýraznění4 2" xfId="23"/>
    <cellStyle name="40 % – Zvýraznění5 2" xfId="24"/>
    <cellStyle name="40 % – Zvýraznění6 2" xfId="25"/>
    <cellStyle name="60 % – Zvýraznění1 2" xfId="26"/>
    <cellStyle name="60 % – Zvýraznění2 2" xfId="27"/>
    <cellStyle name="60 % – Zvýraznění3 2" xfId="28"/>
    <cellStyle name="60 % – Zvýraznění4 2" xfId="29"/>
    <cellStyle name="60 % – Zvýraznění5 2" xfId="30"/>
    <cellStyle name="60 % – Zvýraznění6 2" xfId="31"/>
    <cellStyle name="args.style" xfId="32"/>
    <cellStyle name="Calc Currency (0)" xfId="33"/>
    <cellStyle name="Calc Currency (2)" xfId="34"/>
    <cellStyle name="Calc Percent (0)" xfId="35"/>
    <cellStyle name="Calc Percent (1)" xfId="36"/>
    <cellStyle name="Calc Percent (2)" xfId="37"/>
    <cellStyle name="Calc Units (0)" xfId="38"/>
    <cellStyle name="Calc Units (1)" xfId="39"/>
    <cellStyle name="Calc Units (2)" xfId="40"/>
    <cellStyle name="Celkem 2" xfId="41"/>
    <cellStyle name="Comma [0]_!!!GO" xfId="42"/>
    <cellStyle name="Comma [00]" xfId="43"/>
    <cellStyle name="Comma_!!!GO" xfId="44"/>
    <cellStyle name="Copied" xfId="45"/>
    <cellStyle name="COST1" xfId="46"/>
    <cellStyle name="Currency [0]_!!!GO" xfId="47"/>
    <cellStyle name="Currency [00]" xfId="48"/>
    <cellStyle name="Currency_!!!GO" xfId="49"/>
    <cellStyle name="Date Short" xfId="50"/>
    <cellStyle name="Enter Currency (0)" xfId="51"/>
    <cellStyle name="Enter Currency (2)" xfId="52"/>
    <cellStyle name="Enter Units (0)" xfId="53"/>
    <cellStyle name="Enter Units (1)" xfId="54"/>
    <cellStyle name="Enter Units (2)" xfId="55"/>
    <cellStyle name="Entered" xfId="56"/>
    <cellStyle name="Grey" xfId="57"/>
    <cellStyle name="Header1" xfId="58"/>
    <cellStyle name="Header2" xfId="59"/>
    <cellStyle name="Hyperlink" xfId="60"/>
    <cellStyle name="Chybně" xfId="61"/>
    <cellStyle name="Chybně 2" xfId="62"/>
    <cellStyle name="Chybně_ROZHLAS" xfId="63"/>
    <cellStyle name="Input [yellow]" xfId="64"/>
    <cellStyle name="Input Cells" xfId="65"/>
    <cellStyle name="Kontrolní buňka 2" xfId="66"/>
    <cellStyle name="lehký dolní okraj" xfId="67"/>
    <cellStyle name="Link Currency (0)" xfId="68"/>
    <cellStyle name="Link Currency (2)" xfId="69"/>
    <cellStyle name="Link Units (0)" xfId="70"/>
    <cellStyle name="Link Units (1)" xfId="71"/>
    <cellStyle name="Link Units (2)" xfId="72"/>
    <cellStyle name="Linked Cells" xfId="73"/>
    <cellStyle name="Milliers [0]_!!!GO" xfId="74"/>
    <cellStyle name="Milliers_!!!GO" xfId="75"/>
    <cellStyle name="Monétaire [0]_!!!GO" xfId="76"/>
    <cellStyle name="Monétaire_!!!GO" xfId="77"/>
    <cellStyle name="muj" xfId="78"/>
    <cellStyle name="Nadpis 1 2" xfId="79"/>
    <cellStyle name="Nadpis 2 2" xfId="80"/>
    <cellStyle name="Nadpis 3 2" xfId="81"/>
    <cellStyle name="Nadpis 4 2" xfId="82"/>
    <cellStyle name="Název 2" xfId="83"/>
    <cellStyle name="Neutrální 2" xfId="84"/>
    <cellStyle name="no dec" xfId="85"/>
    <cellStyle name="Normal - Style1" xfId="86"/>
    <cellStyle name="Normal_!!!GO" xfId="87"/>
    <cellStyle name="Normální" xfId="0" builtinId="0"/>
    <cellStyle name="normální 10" xfId="88"/>
    <cellStyle name="normální 11" xfId="89"/>
    <cellStyle name="normální 12" xfId="90"/>
    <cellStyle name="normální 13" xfId="91"/>
    <cellStyle name="normální 13 2" xfId="92"/>
    <cellStyle name="Normální 14" xfId="93"/>
    <cellStyle name="Normální 15" xfId="94"/>
    <cellStyle name="Normální 15 2" xfId="95"/>
    <cellStyle name="Normální 15_OZV (2)" xfId="96"/>
    <cellStyle name="Normální 16" xfId="97"/>
    <cellStyle name="Normální 17" xfId="98"/>
    <cellStyle name="Normální 17 2" xfId="99"/>
    <cellStyle name="Normální 18" xfId="100"/>
    <cellStyle name="Normální 18 2" xfId="101"/>
    <cellStyle name="Normální 18_OZV (2)" xfId="102"/>
    <cellStyle name="Normální 19" xfId="103"/>
    <cellStyle name="Normální 19 2" xfId="104"/>
    <cellStyle name="Normální 2" xfId="105"/>
    <cellStyle name="normální 2 2" xfId="106"/>
    <cellStyle name="normální 2 2 2" xfId="107"/>
    <cellStyle name="normální 2 3" xfId="108"/>
    <cellStyle name="Normální 2_D.1.4.d)-R originál" xfId="109"/>
    <cellStyle name="Normální 21" xfId="110"/>
    <cellStyle name="Normální 23" xfId="111"/>
    <cellStyle name="Normální 24" xfId="112"/>
    <cellStyle name="normální 3" xfId="113"/>
    <cellStyle name="normální 3 10" xfId="114"/>
    <cellStyle name="normální 3 11" xfId="115"/>
    <cellStyle name="normální 3 2" xfId="116"/>
    <cellStyle name="normální 3 2 2" xfId="117"/>
    <cellStyle name="normální 3 2 3" xfId="118"/>
    <cellStyle name="normální 3 2 4" xfId="119"/>
    <cellStyle name="normální 3 2 5" xfId="120"/>
    <cellStyle name="normální 3 2 6" xfId="121"/>
    <cellStyle name="normální 3 2 7" xfId="122"/>
    <cellStyle name="normální 3 3" xfId="123"/>
    <cellStyle name="normální 3 3 2" xfId="124"/>
    <cellStyle name="normální 3 3 3" xfId="125"/>
    <cellStyle name="normální 3 3 4" xfId="126"/>
    <cellStyle name="normální 3 3 5" xfId="127"/>
    <cellStyle name="normální 3 3 6" xfId="128"/>
    <cellStyle name="normální 3 3 7" xfId="129"/>
    <cellStyle name="normální 3 3 8" xfId="130"/>
    <cellStyle name="normální 3 3 9" xfId="131"/>
    <cellStyle name="normální 3 4" xfId="132"/>
    <cellStyle name="normální 3 4 2" xfId="133"/>
    <cellStyle name="normální 3 5" xfId="134"/>
    <cellStyle name="normální 3 6" xfId="135"/>
    <cellStyle name="normální 3 7" xfId="136"/>
    <cellStyle name="normální 3 8" xfId="137"/>
    <cellStyle name="normální 3 9" xfId="138"/>
    <cellStyle name="normální 4" xfId="139"/>
    <cellStyle name="normální 4 2" xfId="140"/>
    <cellStyle name="normální 4 3" xfId="141"/>
    <cellStyle name="normální 4 3 2" xfId="142"/>
    <cellStyle name="normální 4 4" xfId="143"/>
    <cellStyle name="normální 4 5" xfId="144"/>
    <cellStyle name="normální 4 6" xfId="145"/>
    <cellStyle name="normální 4 7" xfId="146"/>
    <cellStyle name="normální 4 8" xfId="147"/>
    <cellStyle name="normální 4 9" xfId="148"/>
    <cellStyle name="normální 5" xfId="149"/>
    <cellStyle name="normální 5 2" xfId="150"/>
    <cellStyle name="normální 5 2 2" xfId="151"/>
    <cellStyle name="normální 6" xfId="152"/>
    <cellStyle name="normální 6 2" xfId="153"/>
    <cellStyle name="normální 7" xfId="154"/>
    <cellStyle name="normální 8" xfId="155"/>
    <cellStyle name="normální 9" xfId="156"/>
    <cellStyle name="normální_AVX-Uherské Hradiště" xfId="157"/>
    <cellStyle name="normální_EZS Rozpočet" xfId="158"/>
    <cellStyle name="normální_FA48_REKAPITULACE_DPS_R3" xfId="159"/>
    <cellStyle name="normální_List1" xfId="160"/>
    <cellStyle name="normální_Plastics Building Velká Bíteš" xfId="161"/>
    <cellStyle name="normální_ROZPOCET_STA_ZALOZKA" xfId="162"/>
    <cellStyle name="normální_ROZPOCET_STA_ZALOZKA 2" xfId="163"/>
    <cellStyle name="normální_Sešit1" xfId="164"/>
    <cellStyle name="normální_Sešit1 2" xfId="165"/>
    <cellStyle name="normální_Seveza Bílovice" xfId="166"/>
    <cellStyle name="normální_Specifikace" xfId="167"/>
    <cellStyle name="normální_Specifikace 2" xfId="168"/>
    <cellStyle name="Normalny_June 1997_1" xfId="169"/>
    <cellStyle name="O…‹aO‚e [0.00]_Region Orders (2)" xfId="170"/>
    <cellStyle name="O…‹aO‚e_Region Orders (2)" xfId="171"/>
    <cellStyle name="per.style" xfId="172"/>
    <cellStyle name="Percent [0]" xfId="173"/>
    <cellStyle name="Percent [00]" xfId="174"/>
    <cellStyle name="Percent [2]" xfId="175"/>
    <cellStyle name="Percent_#6 Temps &amp; Contractors" xfId="176"/>
    <cellStyle name="Poznámka 2" xfId="177"/>
    <cellStyle name="PrePop Currency (0)" xfId="178"/>
    <cellStyle name="PrePop Currency (2)" xfId="179"/>
    <cellStyle name="PrePop Units (0)" xfId="180"/>
    <cellStyle name="PrePop Units (1)" xfId="181"/>
    <cellStyle name="PrePop Units (2)" xfId="182"/>
    <cellStyle name="pricing" xfId="183"/>
    <cellStyle name="procent 2" xfId="184"/>
    <cellStyle name="Procenta" xfId="185" builtinId="5"/>
    <cellStyle name="Propojená buňka 2" xfId="186"/>
    <cellStyle name="PSChar" xfId="187"/>
    <cellStyle name="RevList" xfId="188"/>
    <cellStyle name="rozpočet" xfId="189"/>
    <cellStyle name="Správně 2" xfId="190"/>
    <cellStyle name="Styl 1" xfId="191"/>
    <cellStyle name="Subtotal" xfId="192"/>
    <cellStyle name="Text Indent A" xfId="193"/>
    <cellStyle name="Text Indent B" xfId="194"/>
    <cellStyle name="Text Indent C" xfId="195"/>
    <cellStyle name="Text upozornění 2" xfId="196"/>
    <cellStyle name="Vstup 2" xfId="197"/>
    <cellStyle name="Výpočet 2" xfId="198"/>
    <cellStyle name="Výstup 2" xfId="199"/>
    <cellStyle name="Vysvětlující text 2" xfId="200"/>
    <cellStyle name="Zboží" xfId="201"/>
    <cellStyle name="Zvýraznění 1 2" xfId="202"/>
    <cellStyle name="Zvýraznění 2 2" xfId="203"/>
    <cellStyle name="Zvýraznění 3 2" xfId="204"/>
    <cellStyle name="Zvýraznění 4 2" xfId="205"/>
    <cellStyle name="Zvýraznění 5 2" xfId="206"/>
    <cellStyle name="Zvýraznění 6 2" xfId="207"/>
  </cellStyles>
  <dxfs count="5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1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6.xml"/><Relationship Id="rId20" Type="http://schemas.openxmlformats.org/officeDocument/2006/relationships/externalLink" Target="externalLinks/externalLink1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24" Type="http://schemas.openxmlformats.org/officeDocument/2006/relationships/externalLink" Target="externalLinks/externalLink1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23" Type="http://schemas.openxmlformats.org/officeDocument/2006/relationships/externalLink" Target="externalLinks/externalLink1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Relationship Id="rId22" Type="http://schemas.openxmlformats.org/officeDocument/2006/relationships/externalLink" Target="externalLinks/externalLink12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2005\051002_Letiste_Brno\odeslane%20poptavky\AS_ACCES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byn&#283;k/Disk%20Google/Rozpo&#269;ty%20Polson/2016/RD%20Pa&#345;&#237;zek%20Mladcov&#225;/14_3_2016%20-%20RD%20Pa&#345;&#237;zek%20%20-%20rozpo&#269;et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ka/Desktop/Projekty/2017/Muzeum%20Tatra%20Kop&#345;ivnice/ODEVZDAN&#221;%20PROJEKT%20DPS/Rozpocet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vid/Disk%20Google/Rozpo&#269;ty%20POLSON/2017/Terez&#237;n/4.%20ETAPA%20rozpo&#269;ty/DZR%20Terez&#237;nEPS_rozpo&#269;et_4.9.2017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PR&#193;CE/Projekty/2023/S&#352;%20Byst&#345;ice%20pod%20Host&#253;nem/ODEVZDAN&#221;%20PROJEKT/Kompletn&#237;%20rozpo&#269;et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PR&#193;CE/Projekty/2022/Z&#352;%20&#268;ejkovice%20-%20II.%20etapa/ODEVZDAN&#221;%20PROJEKT/Edit/D.1.4.2.R%20Rozpo&#269;e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Nabidky_na_realizace\2007\NR070314_Hrad%20Znojmo_EPS_VaS\ROZP_EP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SKSTATION\Data\2008\P080601_Curling-Brno_IgH\2_TDW\varianta_ocelova%20hala%2011_2008\AS_000_Hala%20Curling_SLP_ROZ_vzorce_TD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2000\001102_VUT%20Menza%20pod%20Palackeho%20vrchem\SK_komplet\RP\RP_dopl_techn\Rozpo&#269;et_RP_finis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SKSTATION\Data\2000\001102_VUT%20Menza%20pod%20Palackeho%20vrchem\SK_komplet\RP\RP_dopl_techn\Rozpo&#269;et_RP_finish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2000\001102_VUT%20Menza%20pod%20Palackeho%20vrchem\SK_komplet\RP\RP_dopl_techn\Finish\PB_finish\PP_SK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SKSTATION\Data\2000\001102_VUT%20Menza%20pod%20Palackeho%20vrchem\SK_komplet\RP\RP_dopl_techn\Finish\PB_finish\PP_SK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SKSTATION\Data\DOCUME~1\PCPOPU~1\LOCALS~1\Temp\7zOE30.tmp\SO%20100_110-SLP_uprava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2005\051002_Letiste_Brno\ROZPOCET_letist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ESS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LP_rekapitulace "/>
      <sheetName val="EZS JABLOTRON"/>
      <sheetName val="EZS PARADOX"/>
      <sheetName val="CCTV IP"/>
      <sheetName val="CCTV ANALOG (TURBO HD)"/>
    </sheetNames>
    <sheetDataSet>
      <sheetData sheetId="0"/>
      <sheetData sheetId="1" refreshError="1"/>
      <sheetData sheetId="2" refreshError="1"/>
      <sheetData sheetId="3" refreshError="1"/>
      <sheetData sheetId="4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LP_rekapitulace "/>
      <sheetName val="EZS"/>
      <sheetName val="SK"/>
      <sheetName val="PTV"/>
      <sheetName val="PS"/>
      <sheetName val="EV"/>
      <sheetName val="EPS"/>
      <sheetName val="DR"/>
      <sheetName val="HR"/>
    </sheetNames>
    <sheetDataSet>
      <sheetData sheetId="0"/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LP_rekapitulace "/>
      <sheetName val="EPS"/>
    </sheetNames>
    <sheetDataSet>
      <sheetData sheetId="0"/>
      <sheetData sheetId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LP_rekapitulace "/>
      <sheetName val="SK"/>
      <sheetName val="PZTS"/>
      <sheetName val="TEL+EKV"/>
      <sheetName val="DR"/>
      <sheetName val="JČ"/>
      <sheetName val="MM"/>
      <sheetName val="AKTIVNÍ PRVKY"/>
      <sheetName val="H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LP_rekapitulace "/>
      <sheetName val="SK"/>
      <sheetName val="DR"/>
      <sheetName val="PTV"/>
      <sheetName val="EZS"/>
      <sheetName val="EKV"/>
      <sheetName val="JČ"/>
      <sheetName val="DT"/>
      <sheetName val="MM"/>
      <sheetName val="Aktivní prvky"/>
      <sheetName val="H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EPS"/>
    </sheetNames>
    <sheetDataSet>
      <sheetData sheetId="0" refreshError="1">
        <row r="3">
          <cell r="I3">
            <v>1</v>
          </cell>
          <cell r="J3">
            <v>1</v>
          </cell>
        </row>
        <row r="5">
          <cell r="I5">
            <v>1</v>
          </cell>
          <cell r="J5">
            <v>1</v>
          </cell>
        </row>
        <row r="8">
          <cell r="G8">
            <v>0.75</v>
          </cell>
          <cell r="H8">
            <v>1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LP"/>
      <sheetName val="SK"/>
      <sheetName val="Přípojka SLP-Zemní práce"/>
      <sheetName val="AP"/>
      <sheetName val="EZS"/>
      <sheetName val="CCTV"/>
      <sheetName val="JČ"/>
      <sheetName val="M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s"/>
      <sheetName val="Proměnné"/>
      <sheetName val="Rozpočet"/>
      <sheetName val="V.V"/>
      <sheetName val="MDF"/>
      <sheetName val="IDF 1"/>
      <sheetName val="IDF 2"/>
      <sheetName val="IDF 3"/>
      <sheetName val="IDF 4"/>
      <sheetName val="IDF 5"/>
      <sheetName val="IDF 6"/>
      <sheetName val="IDF7"/>
      <sheetName val="MIS 200"/>
    </sheetNames>
    <sheetDataSet>
      <sheetData sheetId="0" refreshError="1"/>
      <sheetData sheetId="1" refreshError="1">
        <row r="6">
          <cell r="F6">
            <v>1</v>
          </cell>
        </row>
        <row r="7">
          <cell r="F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s"/>
      <sheetName val="Proměnné"/>
      <sheetName val="Rozpočet"/>
      <sheetName val="V.V"/>
      <sheetName val="MDF"/>
      <sheetName val="IDF 1"/>
      <sheetName val="IDF 2"/>
      <sheetName val="IDF 3"/>
      <sheetName val="IDF 4"/>
      <sheetName val="IDF 5"/>
      <sheetName val="IDF 6"/>
      <sheetName val="IDF7"/>
      <sheetName val="MIS 200"/>
    </sheetNames>
    <sheetDataSet>
      <sheetData sheetId="0" refreshError="1"/>
      <sheetData sheetId="1" refreshError="1">
        <row r="6">
          <cell r="F6">
            <v>1</v>
          </cell>
        </row>
        <row r="7">
          <cell r="F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s"/>
      <sheetName val="Souhrnný rozpočet SK"/>
      <sheetName val="Souhrnný výkaz výměr - SK"/>
      <sheetName val="Přípočet SK k PSP"/>
      <sheetName val="VV SK přípočet k PSP"/>
      <sheetName val="Odpočet SK od PSP"/>
      <sheetName val="VV SK odpočet od PSP"/>
      <sheetName val="Soupis_tras"/>
      <sheetName val="Technologie-kabeláže"/>
      <sheetName val="MDF"/>
      <sheetName val="IDF 1"/>
      <sheetName val="IDF 2"/>
      <sheetName val="IDF 3"/>
      <sheetName val="Souhrnný rozpočet AP"/>
      <sheetName val="Souhrnný výkaz výměr AP"/>
      <sheetName val="Rozpočet AP - přípočet k PSP"/>
      <sheetName val="VV AP - přípočet k PSP"/>
      <sheetName val="CELKE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s"/>
      <sheetName val="Souhrnný rozpočet SK"/>
      <sheetName val="Souhrnný výkaz výměr - SK"/>
      <sheetName val="Přípočet SK k PSP"/>
      <sheetName val="VV SK přípočet k PSP"/>
      <sheetName val="Odpočet SK od PSP"/>
      <sheetName val="VV SK odpočet od PSP"/>
      <sheetName val="Soupis_tras"/>
      <sheetName val="Technologie-kabeláže"/>
      <sheetName val="MDF"/>
      <sheetName val="IDF 1"/>
      <sheetName val="IDF 2"/>
      <sheetName val="IDF 3"/>
      <sheetName val="Souhrnný rozpočet AP"/>
      <sheetName val="Souhrnný výkaz výměr AP"/>
      <sheetName val="Rozpočet AP - přípočet k PSP"/>
      <sheetName val="VV AP - přípočet k PSP"/>
      <sheetName val="CELKE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LP_rekapitulace "/>
      <sheetName val="EZS"/>
      <sheetName val="SK"/>
      <sheetName val="DT"/>
      <sheetName val="CCTV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"/>
      <sheetName val="EPS-tyco "/>
      <sheetName val="EPS-esser"/>
      <sheetName val="EPS-bosch PCS"/>
      <sheetName val="SK-abbas"/>
      <sheetName val="SK-schneider"/>
      <sheetName val="PA-Philips"/>
      <sheetName val="PA-Zeman"/>
      <sheetName val="PA-Philips PCS"/>
      <sheetName val="ACCESS-honey"/>
      <sheetName val="CCTV-focus"/>
      <sheetName val="CCTV-bosch"/>
      <sheetName val="CCTV-schneider"/>
      <sheetName val="JČ-mobatime"/>
      <sheetName val="IZ-elco"/>
      <sheetName val="IZ-starmon"/>
      <sheetName val="IZ-Chap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L1">
            <v>1.1499999999999999</v>
          </cell>
          <cell r="M1">
            <v>1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CF63"/>
  <sheetViews>
    <sheetView tabSelected="1" zoomScaleNormal="100" zoomScaleSheetLayoutView="100" workbookViewId="0">
      <selection activeCell="E43" sqref="E43"/>
    </sheetView>
  </sheetViews>
  <sheetFormatPr defaultRowHeight="14.1" customHeight="1"/>
  <cols>
    <col min="1" max="1" width="9.28515625" style="74" bestFit="1" customWidth="1"/>
    <col min="2" max="2" width="29.7109375" style="21" customWidth="1"/>
    <col min="3" max="3" width="9.42578125" style="21" customWidth="1"/>
    <col min="4" max="4" width="9.7109375" style="21" customWidth="1"/>
    <col min="5" max="5" width="16.85546875" style="75" bestFit="1" customWidth="1"/>
    <col min="6" max="6" width="15.85546875" style="75" bestFit="1" customWidth="1"/>
    <col min="7" max="7" width="18.5703125" style="21" customWidth="1"/>
    <col min="8" max="8" width="9.140625" style="21"/>
    <col min="9" max="9" width="22.140625" style="21" customWidth="1"/>
    <col min="10" max="16384" width="9.140625" style="21"/>
  </cols>
  <sheetData>
    <row r="1" spans="1:8" ht="27.75" customHeight="1" thickBot="1">
      <c r="A1" s="18" t="s">
        <v>2</v>
      </c>
      <c r="B1" s="17"/>
      <c r="C1" s="17"/>
      <c r="D1" s="17"/>
      <c r="E1" s="17"/>
      <c r="F1" s="17"/>
      <c r="G1" s="16"/>
    </row>
    <row r="2" spans="1:8" s="22" customFormat="1" ht="44.25" customHeight="1" thickBot="1">
      <c r="A2" s="15" t="s">
        <v>193</v>
      </c>
      <c r="B2" s="14"/>
      <c r="C2" s="14"/>
      <c r="D2" s="14"/>
      <c r="E2" s="14"/>
      <c r="F2" s="14"/>
      <c r="G2" s="13"/>
    </row>
    <row r="3" spans="1:8" ht="24" customHeight="1" thickBot="1">
      <c r="A3" s="99"/>
      <c r="B3" s="100"/>
      <c r="C3" s="100"/>
      <c r="D3" s="101"/>
      <c r="E3" s="102" t="s">
        <v>21</v>
      </c>
      <c r="F3" s="102" t="s">
        <v>0</v>
      </c>
      <c r="G3" s="102" t="s">
        <v>22</v>
      </c>
    </row>
    <row r="4" spans="1:8" ht="14.1" customHeight="1" thickBot="1">
      <c r="A4" s="25"/>
      <c r="B4" s="26"/>
      <c r="C4" s="27"/>
      <c r="D4" s="24"/>
      <c r="E4" s="24" t="s">
        <v>15</v>
      </c>
      <c r="F4" s="24" t="s">
        <v>15</v>
      </c>
      <c r="G4" s="24" t="s">
        <v>15</v>
      </c>
    </row>
    <row r="5" spans="1:8" s="34" customFormat="1" ht="12.75" customHeight="1">
      <c r="A5" s="28"/>
      <c r="B5" s="29"/>
      <c r="C5" s="29"/>
      <c r="D5" s="30"/>
      <c r="E5" s="31"/>
      <c r="F5" s="32"/>
      <c r="G5" s="33"/>
    </row>
    <row r="6" spans="1:8" s="34" customFormat="1" ht="12.75" customHeight="1">
      <c r="A6" s="35"/>
      <c r="B6" s="36" t="s">
        <v>27</v>
      </c>
      <c r="C6" s="37"/>
      <c r="D6" s="38"/>
      <c r="E6" s="39"/>
      <c r="F6" s="39"/>
      <c r="G6" s="40"/>
    </row>
    <row r="7" spans="1:8" s="34" customFormat="1" ht="12.75" customHeight="1">
      <c r="A7" s="41"/>
      <c r="B7" s="42" t="s">
        <v>12</v>
      </c>
      <c r="C7" s="42"/>
      <c r="D7" s="43"/>
      <c r="E7" s="44">
        <f>SK!F69</f>
        <v>0</v>
      </c>
      <c r="F7" s="45"/>
      <c r="G7" s="46"/>
    </row>
    <row r="8" spans="1:8" s="34" customFormat="1" ht="12.75" customHeight="1">
      <c r="A8" s="41"/>
      <c r="B8" s="42" t="s">
        <v>3</v>
      </c>
      <c r="C8" s="42"/>
      <c r="D8" s="43"/>
      <c r="E8" s="45"/>
      <c r="F8" s="44">
        <f>SK!H70</f>
        <v>0</v>
      </c>
      <c r="G8" s="47"/>
    </row>
    <row r="9" spans="1:8" s="34" customFormat="1" ht="12.75" customHeight="1">
      <c r="A9" s="48"/>
      <c r="B9" s="49" t="s">
        <v>23</v>
      </c>
      <c r="C9" s="49"/>
      <c r="D9" s="50"/>
      <c r="E9" s="51"/>
      <c r="F9" s="52"/>
      <c r="G9" s="53">
        <f>SUM(F8,E7)</f>
        <v>0</v>
      </c>
    </row>
    <row r="10" spans="1:8" ht="13.5" customHeight="1">
      <c r="A10" s="41"/>
      <c r="B10" s="23"/>
      <c r="C10" s="23"/>
      <c r="D10" s="23"/>
      <c r="E10" s="54"/>
      <c r="F10" s="54"/>
      <c r="G10" s="55"/>
      <c r="H10" s="34"/>
    </row>
    <row r="11" spans="1:8" s="34" customFormat="1" ht="12.75" customHeight="1">
      <c r="A11" s="35"/>
      <c r="B11" s="36" t="s">
        <v>65</v>
      </c>
      <c r="C11" s="37"/>
      <c r="D11" s="38"/>
      <c r="E11" s="39"/>
      <c r="F11" s="39"/>
      <c r="G11" s="40"/>
    </row>
    <row r="12" spans="1:8" s="34" customFormat="1" ht="12.75" customHeight="1">
      <c r="A12" s="41"/>
      <c r="B12" s="42" t="s">
        <v>12</v>
      </c>
      <c r="C12" s="42"/>
      <c r="D12" s="43"/>
      <c r="E12" s="44">
        <f>VDS!F43</f>
        <v>0</v>
      </c>
      <c r="F12" s="45"/>
      <c r="G12" s="46"/>
    </row>
    <row r="13" spans="1:8" s="34" customFormat="1" ht="12.75" customHeight="1">
      <c r="A13" s="41"/>
      <c r="B13" s="42" t="s">
        <v>3</v>
      </c>
      <c r="C13" s="42"/>
      <c r="D13" s="43"/>
      <c r="E13" s="45"/>
      <c r="F13" s="44">
        <f>VDS!H44</f>
        <v>0</v>
      </c>
      <c r="G13" s="47"/>
    </row>
    <row r="14" spans="1:8" s="34" customFormat="1" ht="12.75" customHeight="1">
      <c r="A14" s="48"/>
      <c r="B14" s="49" t="s">
        <v>23</v>
      </c>
      <c r="C14" s="49"/>
      <c r="D14" s="50"/>
      <c r="E14" s="51"/>
      <c r="F14" s="52"/>
      <c r="G14" s="53">
        <f>SUM(F13,E12)</f>
        <v>0</v>
      </c>
    </row>
    <row r="15" spans="1:8" ht="13.5" customHeight="1">
      <c r="A15" s="41"/>
      <c r="B15" s="23"/>
      <c r="C15" s="23"/>
      <c r="D15" s="23"/>
      <c r="E15" s="54"/>
      <c r="F15" s="54"/>
      <c r="G15" s="55"/>
      <c r="H15" s="34"/>
    </row>
    <row r="16" spans="1:8" s="34" customFormat="1" ht="12.75" customHeight="1">
      <c r="A16" s="35"/>
      <c r="B16" s="36" t="s">
        <v>66</v>
      </c>
      <c r="C16" s="37"/>
      <c r="D16" s="38"/>
      <c r="E16" s="39"/>
      <c r="F16" s="39"/>
      <c r="G16" s="40"/>
    </row>
    <row r="17" spans="1:8" s="34" customFormat="1" ht="12.75" customHeight="1">
      <c r="A17" s="41"/>
      <c r="B17" s="42" t="s">
        <v>12</v>
      </c>
      <c r="C17" s="42"/>
      <c r="D17" s="43"/>
      <c r="E17" s="44">
        <f>PZTS!F59</f>
        <v>0</v>
      </c>
      <c r="F17" s="45"/>
      <c r="G17" s="46"/>
    </row>
    <row r="18" spans="1:8" s="34" customFormat="1" ht="12.75" customHeight="1">
      <c r="A18" s="41"/>
      <c r="B18" s="42" t="s">
        <v>3</v>
      </c>
      <c r="C18" s="42"/>
      <c r="D18" s="43"/>
      <c r="E18" s="45"/>
      <c r="F18" s="44">
        <f>PZTS!H60</f>
        <v>0</v>
      </c>
      <c r="G18" s="47"/>
    </row>
    <row r="19" spans="1:8" s="34" customFormat="1" ht="12.75" customHeight="1">
      <c r="A19" s="48"/>
      <c r="B19" s="49" t="s">
        <v>23</v>
      </c>
      <c r="C19" s="49"/>
      <c r="D19" s="50"/>
      <c r="E19" s="51"/>
      <c r="F19" s="52"/>
      <c r="G19" s="53">
        <f>SUM(F18,E17)</f>
        <v>0</v>
      </c>
    </row>
    <row r="20" spans="1:8" ht="13.5" customHeight="1">
      <c r="A20" s="41"/>
      <c r="B20" s="23"/>
      <c r="C20" s="23"/>
      <c r="D20" s="23"/>
      <c r="E20" s="54"/>
      <c r="F20" s="54"/>
      <c r="G20" s="55"/>
      <c r="H20" s="34"/>
    </row>
    <row r="21" spans="1:8" s="34" customFormat="1" ht="12.75" customHeight="1">
      <c r="A21" s="35"/>
      <c r="B21" s="36" t="s">
        <v>140</v>
      </c>
      <c r="C21" s="37"/>
      <c r="D21" s="38"/>
      <c r="E21" s="39"/>
      <c r="F21" s="39"/>
      <c r="G21" s="40"/>
    </row>
    <row r="22" spans="1:8" s="34" customFormat="1" ht="12.75" customHeight="1">
      <c r="A22" s="41"/>
      <c r="B22" s="42" t="s">
        <v>12</v>
      </c>
      <c r="C22" s="42"/>
      <c r="D22" s="43"/>
      <c r="E22" s="44">
        <f>EKV!F54</f>
        <v>0</v>
      </c>
      <c r="F22" s="45"/>
      <c r="G22" s="46"/>
    </row>
    <row r="23" spans="1:8" s="34" customFormat="1" ht="12.75" customHeight="1">
      <c r="A23" s="41"/>
      <c r="B23" s="42" t="s">
        <v>3</v>
      </c>
      <c r="C23" s="42"/>
      <c r="D23" s="43"/>
      <c r="E23" s="45"/>
      <c r="F23" s="44">
        <f>EKV!H55</f>
        <v>0</v>
      </c>
      <c r="G23" s="47"/>
    </row>
    <row r="24" spans="1:8" s="34" customFormat="1" ht="12.75" customHeight="1">
      <c r="A24" s="48"/>
      <c r="B24" s="49" t="s">
        <v>23</v>
      </c>
      <c r="C24" s="49"/>
      <c r="D24" s="50"/>
      <c r="E24" s="51"/>
      <c r="F24" s="52"/>
      <c r="G24" s="53">
        <f>F23+E22</f>
        <v>0</v>
      </c>
    </row>
    <row r="25" spans="1:8" ht="14.1" customHeight="1">
      <c r="A25" s="41"/>
      <c r="B25" s="23"/>
      <c r="C25" s="23"/>
      <c r="D25" s="23"/>
      <c r="E25" s="54"/>
      <c r="F25" s="54"/>
      <c r="G25" s="55"/>
      <c r="H25" s="34"/>
    </row>
    <row r="26" spans="1:8" s="34" customFormat="1" ht="12.75" customHeight="1">
      <c r="A26" s="35"/>
      <c r="B26" s="36" t="s">
        <v>141</v>
      </c>
      <c r="C26" s="37"/>
      <c r="D26" s="38"/>
      <c r="E26" s="39"/>
      <c r="F26" s="39"/>
      <c r="G26" s="40"/>
    </row>
    <row r="27" spans="1:8" s="34" customFormat="1" ht="12.75" customHeight="1">
      <c r="A27" s="41"/>
      <c r="B27" s="42" t="s">
        <v>12</v>
      </c>
      <c r="C27" s="42"/>
      <c r="D27" s="43"/>
      <c r="E27" s="44">
        <f>VT!F52</f>
        <v>0</v>
      </c>
      <c r="F27" s="45"/>
      <c r="G27" s="46"/>
    </row>
    <row r="28" spans="1:8" s="34" customFormat="1" ht="12.75" customHeight="1">
      <c r="A28" s="41"/>
      <c r="B28" s="42" t="s">
        <v>3</v>
      </c>
      <c r="C28" s="42"/>
      <c r="D28" s="43"/>
      <c r="E28" s="45"/>
      <c r="F28" s="44">
        <f>VT!H53</f>
        <v>0</v>
      </c>
      <c r="G28" s="47"/>
    </row>
    <row r="29" spans="1:8" s="34" customFormat="1" ht="12.75" customHeight="1">
      <c r="A29" s="48"/>
      <c r="B29" s="49" t="s">
        <v>23</v>
      </c>
      <c r="C29" s="49"/>
      <c r="D29" s="50"/>
      <c r="E29" s="51"/>
      <c r="F29" s="52"/>
      <c r="G29" s="53">
        <f>F28+E27</f>
        <v>0</v>
      </c>
    </row>
    <row r="30" spans="1:8" ht="13.5" customHeight="1">
      <c r="A30" s="41"/>
      <c r="B30" s="23"/>
      <c r="C30" s="23"/>
      <c r="D30" s="23"/>
      <c r="E30" s="54"/>
      <c r="F30" s="54"/>
      <c r="G30" s="55"/>
    </row>
    <row r="31" spans="1:8" s="34" customFormat="1" ht="12.75" customHeight="1">
      <c r="A31" s="35"/>
      <c r="B31" s="36" t="s">
        <v>192</v>
      </c>
      <c r="C31" s="37"/>
      <c r="D31" s="38"/>
      <c r="E31" s="39"/>
      <c r="F31" s="39"/>
      <c r="G31" s="40"/>
    </row>
    <row r="32" spans="1:8" s="34" customFormat="1" ht="12.75" customHeight="1">
      <c r="A32" s="41"/>
      <c r="B32" s="42" t="s">
        <v>12</v>
      </c>
      <c r="C32" s="42"/>
      <c r="D32" s="43"/>
      <c r="E32" s="44">
        <f>JČ!F34</f>
        <v>0</v>
      </c>
      <c r="F32" s="45"/>
      <c r="G32" s="46"/>
    </row>
    <row r="33" spans="1:7" s="34" customFormat="1" ht="12.75" customHeight="1">
      <c r="A33" s="41"/>
      <c r="B33" s="42" t="s">
        <v>3</v>
      </c>
      <c r="C33" s="42"/>
      <c r="D33" s="43"/>
      <c r="E33" s="45"/>
      <c r="F33" s="44">
        <f>JČ!H35</f>
        <v>0</v>
      </c>
      <c r="G33" s="47"/>
    </row>
    <row r="34" spans="1:7" s="34" customFormat="1" ht="12.75" customHeight="1">
      <c r="A34" s="48"/>
      <c r="B34" s="49" t="s">
        <v>23</v>
      </c>
      <c r="C34" s="49"/>
      <c r="D34" s="50"/>
      <c r="E34" s="51"/>
      <c r="F34" s="52"/>
      <c r="G34" s="53">
        <f>SUM(F33,E32)</f>
        <v>0</v>
      </c>
    </row>
    <row r="35" spans="1:7" ht="13.5" customHeight="1">
      <c r="A35" s="41"/>
      <c r="B35" s="23"/>
      <c r="C35" s="23"/>
      <c r="D35" s="23"/>
      <c r="E35" s="54"/>
      <c r="F35" s="54"/>
      <c r="G35" s="55"/>
    </row>
    <row r="36" spans="1:7" s="34" customFormat="1" ht="12.75" customHeight="1">
      <c r="A36" s="35"/>
      <c r="B36" s="36" t="s">
        <v>58</v>
      </c>
      <c r="C36" s="37"/>
      <c r="D36" s="38"/>
      <c r="E36" s="39"/>
      <c r="F36" s="39"/>
      <c r="G36" s="40"/>
    </row>
    <row r="37" spans="1:7" s="34" customFormat="1" ht="12.75" customHeight="1">
      <c r="A37" s="41"/>
      <c r="B37" s="42" t="s">
        <v>12</v>
      </c>
      <c r="C37" s="42"/>
      <c r="D37" s="43"/>
      <c r="E37" s="44">
        <f>MM!F22</f>
        <v>0</v>
      </c>
      <c r="F37" s="45"/>
      <c r="G37" s="46"/>
    </row>
    <row r="38" spans="1:7" s="34" customFormat="1" ht="12.75" customHeight="1">
      <c r="A38" s="41"/>
      <c r="B38" s="42" t="s">
        <v>3</v>
      </c>
      <c r="C38" s="42"/>
      <c r="D38" s="43"/>
      <c r="E38" s="45"/>
      <c r="F38" s="44">
        <f>MM!H23</f>
        <v>0</v>
      </c>
      <c r="G38" s="47"/>
    </row>
    <row r="39" spans="1:7" s="34" customFormat="1" ht="12.75" customHeight="1">
      <c r="A39" s="48"/>
      <c r="B39" s="49" t="s">
        <v>23</v>
      </c>
      <c r="C39" s="49"/>
      <c r="D39" s="50"/>
      <c r="E39" s="51"/>
      <c r="F39" s="52"/>
      <c r="G39" s="53">
        <f>SUM(F38,E37)</f>
        <v>0</v>
      </c>
    </row>
    <row r="40" spans="1:7" ht="13.5" customHeight="1">
      <c r="A40" s="41"/>
      <c r="B40" s="23"/>
      <c r="C40" s="23"/>
      <c r="D40" s="23"/>
      <c r="E40" s="54"/>
      <c r="F40" s="54"/>
      <c r="G40" s="55"/>
    </row>
    <row r="41" spans="1:7" s="34" customFormat="1" ht="12.75" customHeight="1">
      <c r="A41" s="35"/>
      <c r="B41" s="36" t="s">
        <v>34</v>
      </c>
      <c r="C41" s="37"/>
      <c r="D41" s="38"/>
      <c r="E41" s="39"/>
      <c r="F41" s="39"/>
      <c r="G41" s="40"/>
    </row>
    <row r="42" spans="1:7" s="34" customFormat="1" ht="12.75" customHeight="1">
      <c r="A42" s="41"/>
      <c r="B42" s="42" t="s">
        <v>12</v>
      </c>
      <c r="C42" s="42"/>
      <c r="D42" s="43"/>
      <c r="E42" s="44">
        <f>'AKTIVNÍ PRVKY'!F27</f>
        <v>0</v>
      </c>
      <c r="F42" s="45"/>
      <c r="G42" s="46"/>
    </row>
    <row r="43" spans="1:7" s="34" customFormat="1" ht="12.75" customHeight="1">
      <c r="A43" s="41"/>
      <c r="B43" s="42" t="s">
        <v>3</v>
      </c>
      <c r="C43" s="42"/>
      <c r="D43" s="43"/>
      <c r="E43" s="45"/>
      <c r="F43" s="44">
        <f>'AKTIVNÍ PRVKY'!H28</f>
        <v>0</v>
      </c>
      <c r="G43" s="47"/>
    </row>
    <row r="44" spans="1:7" s="34" customFormat="1" ht="12.75" customHeight="1">
      <c r="A44" s="48"/>
      <c r="B44" s="49" t="s">
        <v>23</v>
      </c>
      <c r="C44" s="49"/>
      <c r="D44" s="50"/>
      <c r="E44" s="51"/>
      <c r="F44" s="52"/>
      <c r="G44" s="53">
        <f>SUM(F43,E42)</f>
        <v>0</v>
      </c>
    </row>
    <row r="45" spans="1:7" ht="13.5" customHeight="1">
      <c r="A45" s="41"/>
      <c r="B45" s="23"/>
      <c r="C45" s="23"/>
      <c r="D45" s="23"/>
      <c r="E45" s="54"/>
      <c r="F45" s="54"/>
      <c r="G45" s="55"/>
    </row>
    <row r="46" spans="1:7" ht="14.1" customHeight="1">
      <c r="A46" s="35"/>
      <c r="B46" s="36" t="s">
        <v>28</v>
      </c>
      <c r="C46" s="37"/>
      <c r="D46" s="38"/>
      <c r="E46" s="39"/>
      <c r="F46" s="39"/>
      <c r="G46" s="40"/>
    </row>
    <row r="47" spans="1:7" ht="14.1" customHeight="1">
      <c r="A47" s="41"/>
      <c r="B47" s="42" t="s">
        <v>12</v>
      </c>
      <c r="C47" s="42"/>
      <c r="D47" s="43"/>
      <c r="E47" s="44">
        <f>HR!F50</f>
        <v>0</v>
      </c>
      <c r="F47" s="45"/>
      <c r="G47" s="46"/>
    </row>
    <row r="48" spans="1:7" ht="14.1" customHeight="1">
      <c r="A48" s="41"/>
      <c r="B48" s="42" t="s">
        <v>3</v>
      </c>
      <c r="C48" s="42"/>
      <c r="D48" s="43"/>
      <c r="E48" s="45"/>
      <c r="F48" s="44">
        <f>HR!H51</f>
        <v>0</v>
      </c>
      <c r="G48" s="47"/>
    </row>
    <row r="49" spans="1:84" ht="14.1" customHeight="1">
      <c r="A49" s="48"/>
      <c r="B49" s="49" t="s">
        <v>23</v>
      </c>
      <c r="C49" s="49"/>
      <c r="D49" s="50"/>
      <c r="E49" s="51"/>
      <c r="F49" s="52"/>
      <c r="G49" s="53">
        <f>SUM(F48,E47)</f>
        <v>0</v>
      </c>
    </row>
    <row r="50" spans="1:84" ht="14.1" customHeight="1">
      <c r="A50" s="41"/>
      <c r="B50" s="23"/>
      <c r="C50" s="23"/>
      <c r="D50" s="23"/>
      <c r="E50" s="54"/>
      <c r="F50" s="54"/>
      <c r="G50" s="55"/>
    </row>
    <row r="51" spans="1:84" ht="14.1" customHeight="1">
      <c r="A51" s="41"/>
      <c r="B51" s="23"/>
      <c r="C51" s="23"/>
      <c r="D51" s="23"/>
      <c r="E51" s="54"/>
      <c r="F51" s="54"/>
      <c r="G51" s="55"/>
    </row>
    <row r="52" spans="1:84" s="60" customFormat="1" ht="19.5" customHeight="1">
      <c r="A52" s="56"/>
      <c r="B52" s="57" t="s">
        <v>29</v>
      </c>
      <c r="C52" s="49"/>
      <c r="D52" s="37"/>
      <c r="E52" s="58"/>
      <c r="F52" s="58"/>
      <c r="G52" s="59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  <c r="AO52" s="34"/>
      <c r="AP52" s="34"/>
      <c r="AQ52" s="34"/>
      <c r="AR52" s="34"/>
      <c r="AS52" s="34"/>
      <c r="AT52" s="34"/>
      <c r="AU52" s="34"/>
      <c r="AV52" s="34"/>
      <c r="AW52" s="34"/>
      <c r="AX52" s="34"/>
      <c r="AY52" s="34"/>
      <c r="AZ52" s="34"/>
      <c r="BA52" s="34"/>
      <c r="BB52" s="34"/>
      <c r="BC52" s="34"/>
      <c r="BD52" s="34"/>
      <c r="BE52" s="34"/>
      <c r="BF52" s="34"/>
      <c r="BG52" s="34"/>
      <c r="BH52" s="34"/>
      <c r="BI52" s="34"/>
      <c r="BJ52" s="34"/>
      <c r="BK52" s="34"/>
      <c r="BL52" s="34"/>
      <c r="BM52" s="34"/>
      <c r="BN52" s="34"/>
      <c r="BO52" s="34"/>
      <c r="BP52" s="34"/>
      <c r="BQ52" s="34"/>
      <c r="BR52" s="34"/>
      <c r="BS52" s="34"/>
      <c r="BT52" s="34"/>
      <c r="BU52" s="34"/>
      <c r="BV52" s="34"/>
      <c r="BW52" s="34"/>
      <c r="BX52" s="34"/>
      <c r="BY52" s="34"/>
      <c r="BZ52" s="34"/>
      <c r="CA52" s="34"/>
      <c r="CB52" s="34"/>
      <c r="CC52" s="34"/>
      <c r="CD52" s="34"/>
      <c r="CE52" s="34"/>
      <c r="CF52" s="34"/>
    </row>
    <row r="53" spans="1:84" s="60" customFormat="1" ht="14.1" customHeight="1">
      <c r="A53" s="56"/>
      <c r="B53" s="49"/>
      <c r="C53" s="49"/>
      <c r="D53" s="37"/>
      <c r="E53" s="58"/>
      <c r="F53" s="58"/>
      <c r="G53" s="59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  <c r="BI53" s="34"/>
      <c r="BJ53" s="34"/>
      <c r="BK53" s="34"/>
      <c r="BL53" s="34"/>
      <c r="BM53" s="34"/>
      <c r="BN53" s="34"/>
      <c r="BO53" s="34"/>
      <c r="BP53" s="34"/>
      <c r="BQ53" s="34"/>
      <c r="BR53" s="34"/>
      <c r="BS53" s="34"/>
      <c r="BT53" s="34"/>
      <c r="BU53" s="34"/>
      <c r="BV53" s="34"/>
      <c r="BW53" s="34"/>
      <c r="BX53" s="34"/>
      <c r="BY53" s="34"/>
      <c r="BZ53" s="34"/>
      <c r="CA53" s="34"/>
      <c r="CB53" s="34"/>
      <c r="CC53" s="34"/>
      <c r="CD53" s="34"/>
      <c r="CE53" s="34"/>
      <c r="CF53" s="34"/>
    </row>
    <row r="54" spans="1:84" s="60" customFormat="1" ht="14.1" customHeight="1">
      <c r="A54" s="56"/>
      <c r="B54" s="61" t="s">
        <v>12</v>
      </c>
      <c r="C54" s="61"/>
      <c r="D54" s="62"/>
      <c r="E54" s="63">
        <f>SUM(E6:E51)</f>
        <v>0</v>
      </c>
      <c r="F54" s="64"/>
      <c r="G54" s="65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  <c r="AX54" s="34"/>
      <c r="AY54" s="34"/>
      <c r="AZ54" s="34"/>
      <c r="BA54" s="34"/>
      <c r="BB54" s="34"/>
      <c r="BC54" s="34"/>
      <c r="BD54" s="34"/>
      <c r="BE54" s="34"/>
      <c r="BF54" s="34"/>
      <c r="BG54" s="34"/>
      <c r="BH54" s="34"/>
      <c r="BI54" s="34"/>
      <c r="BJ54" s="34"/>
      <c r="BK54" s="34"/>
      <c r="BL54" s="34"/>
      <c r="BM54" s="34"/>
      <c r="BN54" s="34"/>
      <c r="BO54" s="34"/>
      <c r="BP54" s="34"/>
      <c r="BQ54" s="34"/>
      <c r="BR54" s="34"/>
      <c r="BS54" s="34"/>
      <c r="BT54" s="34"/>
      <c r="BU54" s="34"/>
      <c r="BV54" s="34"/>
      <c r="BW54" s="34"/>
      <c r="BX54" s="34"/>
      <c r="BY54" s="34"/>
      <c r="BZ54" s="34"/>
      <c r="CA54" s="34"/>
      <c r="CB54" s="34"/>
      <c r="CC54" s="34"/>
      <c r="CD54" s="34"/>
      <c r="CE54" s="34"/>
      <c r="CF54" s="34"/>
    </row>
    <row r="55" spans="1:84" s="60" customFormat="1" ht="14.1" customHeight="1">
      <c r="A55" s="56"/>
      <c r="B55" s="61" t="s">
        <v>3</v>
      </c>
      <c r="C55" s="61"/>
      <c r="D55" s="62"/>
      <c r="E55" s="64"/>
      <c r="F55" s="63">
        <f>SUM(F6:F51)</f>
        <v>0</v>
      </c>
      <c r="G55" s="65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AY55" s="34"/>
      <c r="AZ55" s="34"/>
      <c r="BA55" s="34"/>
      <c r="BB55" s="34"/>
      <c r="BC55" s="34"/>
      <c r="BD55" s="34"/>
      <c r="BE55" s="34"/>
      <c r="BF55" s="34"/>
      <c r="BG55" s="34"/>
      <c r="BH55" s="34"/>
      <c r="BI55" s="34"/>
      <c r="BJ55" s="34"/>
      <c r="BK55" s="34"/>
      <c r="BL55" s="34"/>
      <c r="BM55" s="34"/>
      <c r="BN55" s="34"/>
      <c r="BO55" s="34"/>
      <c r="BP55" s="34"/>
      <c r="BQ55" s="34"/>
      <c r="BR55" s="34"/>
      <c r="BS55" s="34"/>
      <c r="BT55" s="34"/>
      <c r="BU55" s="34"/>
      <c r="BV55" s="34"/>
      <c r="BW55" s="34"/>
      <c r="BX55" s="34"/>
      <c r="BY55" s="34"/>
      <c r="BZ55" s="34"/>
      <c r="CA55" s="34"/>
      <c r="CB55" s="34"/>
      <c r="CC55" s="34"/>
      <c r="CD55" s="34"/>
      <c r="CE55" s="34"/>
      <c r="CF55" s="34"/>
    </row>
    <row r="56" spans="1:84" s="60" customFormat="1" ht="14.1" customHeight="1" thickBot="1">
      <c r="A56" s="66"/>
      <c r="B56" s="67" t="s">
        <v>23</v>
      </c>
      <c r="C56" s="67"/>
      <c r="D56" s="68"/>
      <c r="E56" s="69"/>
      <c r="F56" s="70"/>
      <c r="G56" s="71">
        <f>SUM(G6:G51)</f>
        <v>0</v>
      </c>
      <c r="H56" s="34"/>
      <c r="I56" s="697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  <c r="BF56" s="34"/>
      <c r="BG56" s="34"/>
      <c r="BH56" s="34"/>
      <c r="BI56" s="34"/>
      <c r="BJ56" s="34"/>
      <c r="BK56" s="34"/>
      <c r="BL56" s="34"/>
      <c r="BM56" s="34"/>
      <c r="BN56" s="34"/>
      <c r="BO56" s="34"/>
      <c r="BP56" s="34"/>
      <c r="BQ56" s="34"/>
      <c r="BR56" s="34"/>
      <c r="BS56" s="34"/>
      <c r="BT56" s="34"/>
      <c r="BU56" s="34"/>
      <c r="BV56" s="34"/>
      <c r="BW56" s="34"/>
      <c r="BX56" s="34"/>
      <c r="BY56" s="34"/>
      <c r="BZ56" s="34"/>
      <c r="CA56" s="34"/>
      <c r="CB56" s="34"/>
      <c r="CC56" s="34"/>
      <c r="CD56" s="34"/>
      <c r="CE56" s="34"/>
      <c r="CF56" s="34"/>
    </row>
    <row r="59" spans="1:84" ht="14.1" customHeight="1">
      <c r="G59" s="72"/>
    </row>
    <row r="60" spans="1:84" ht="14.1" customHeight="1">
      <c r="G60" s="73"/>
    </row>
    <row r="63" spans="1:84" ht="14.1" customHeight="1">
      <c r="K63" s="698" t="s">
        <v>207</v>
      </c>
    </row>
  </sheetData>
  <sheetProtection password="C73F" sheet="1"/>
  <mergeCells count="2">
    <mergeCell ref="A1:G1"/>
    <mergeCell ref="A2:G2"/>
  </mergeCells>
  <phoneticPr fontId="7" type="noConversion"/>
  <printOptions horizontalCentered="1"/>
  <pageMargins left="0.39370078740157483" right="0.39370078740157483" top="0.82677165354330717" bottom="1.1023622047244095" header="0.51181102362204722" footer="0.51181102362204722"/>
  <pageSetup paperSize="9" scale="86" orientation="portrait" horizontalDpi="300" verticalDpi="300" r:id="rId1"/>
  <headerFooter alignWithMargins="0">
    <oddHeader>&amp;C&amp;"Arial CE,Tučné"&amp;14 Rozpočet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C53"/>
  <sheetViews>
    <sheetView zoomScaleNormal="100" zoomScaleSheetLayoutView="93" workbookViewId="0">
      <selection activeCell="E32" sqref="E32"/>
    </sheetView>
  </sheetViews>
  <sheetFormatPr defaultRowHeight="12.75"/>
  <cols>
    <col min="1" max="1" width="5.7109375" style="97" customWidth="1"/>
    <col min="2" max="2" width="60.7109375" style="97" customWidth="1"/>
    <col min="3" max="3" width="7.7109375" style="237" customWidth="1"/>
    <col min="4" max="4" width="8.7109375" style="197" customWidth="1"/>
    <col min="5" max="5" width="13.7109375" style="238" customWidth="1"/>
    <col min="6" max="6" width="15.7109375" style="380" customWidth="1"/>
    <col min="7" max="7" width="13.7109375" style="238" customWidth="1"/>
    <col min="8" max="8" width="15.7109375" style="380" customWidth="1"/>
    <col min="9" max="9" width="14.5703125" style="197" bestFit="1" customWidth="1"/>
    <col min="10" max="16384" width="9.140625" style="197"/>
  </cols>
  <sheetData>
    <row r="1" spans="1:9" s="170" customFormat="1" ht="21" thickBot="1">
      <c r="A1" s="3" t="s">
        <v>4</v>
      </c>
      <c r="B1" s="2"/>
      <c r="C1" s="2"/>
      <c r="D1" s="2"/>
      <c r="E1" s="2"/>
      <c r="F1" s="2"/>
      <c r="G1" s="2"/>
      <c r="H1" s="1"/>
      <c r="I1" s="551"/>
    </row>
    <row r="2" spans="1:9" s="170" customFormat="1" ht="39.950000000000003" customHeight="1" thickBot="1">
      <c r="A2" s="3" t="s">
        <v>193</v>
      </c>
      <c r="B2" s="2"/>
      <c r="C2" s="2"/>
      <c r="D2" s="2"/>
      <c r="E2" s="2"/>
      <c r="F2" s="2"/>
      <c r="G2" s="2"/>
      <c r="H2" s="1"/>
      <c r="I2" s="551"/>
    </row>
    <row r="3" spans="1:9" s="170" customFormat="1" ht="21" thickBot="1">
      <c r="A3" s="171"/>
      <c r="B3" s="172"/>
      <c r="C3" s="173"/>
      <c r="D3" s="173"/>
      <c r="E3" s="174"/>
      <c r="F3" s="372"/>
      <c r="G3" s="174"/>
      <c r="H3" s="381"/>
      <c r="I3" s="551"/>
    </row>
    <row r="4" spans="1:9" s="97" customFormat="1" ht="25.5">
      <c r="A4" s="175" t="s">
        <v>9</v>
      </c>
      <c r="B4" s="176" t="s">
        <v>7</v>
      </c>
      <c r="C4" s="177" t="s">
        <v>8</v>
      </c>
      <c r="D4" s="177" t="s">
        <v>10</v>
      </c>
      <c r="E4" s="178" t="s">
        <v>11</v>
      </c>
      <c r="F4" s="373" t="s">
        <v>12</v>
      </c>
      <c r="G4" s="178" t="s">
        <v>13</v>
      </c>
      <c r="H4" s="382" t="s">
        <v>14</v>
      </c>
      <c r="I4" s="197"/>
    </row>
    <row r="5" spans="1:9" s="97" customFormat="1" ht="13.5" thickBot="1">
      <c r="A5" s="179"/>
      <c r="B5" s="180"/>
      <c r="C5" s="181"/>
      <c r="D5" s="181"/>
      <c r="E5" s="182" t="s">
        <v>15</v>
      </c>
      <c r="F5" s="374" t="s">
        <v>15</v>
      </c>
      <c r="G5" s="182" t="s">
        <v>15</v>
      </c>
      <c r="H5" s="383" t="s">
        <v>15</v>
      </c>
      <c r="I5" s="197"/>
    </row>
    <row r="6" spans="1:9" s="97" customFormat="1">
      <c r="A6" s="183"/>
      <c r="B6" s="184"/>
      <c r="C6" s="185"/>
      <c r="D6" s="185"/>
      <c r="E6" s="186"/>
      <c r="F6" s="375"/>
      <c r="G6" s="186"/>
      <c r="H6" s="384"/>
      <c r="I6" s="197"/>
    </row>
    <row r="7" spans="1:9" s="97" customFormat="1">
      <c r="A7" s="187"/>
      <c r="B7" s="188" t="s">
        <v>28</v>
      </c>
      <c r="C7" s="189"/>
      <c r="D7" s="189"/>
      <c r="E7" s="190"/>
      <c r="F7" s="376"/>
      <c r="G7" s="190"/>
      <c r="H7" s="385"/>
      <c r="I7" s="197"/>
    </row>
    <row r="8" spans="1:9" s="97" customFormat="1">
      <c r="A8" s="191"/>
      <c r="B8" s="192"/>
      <c r="C8" s="193"/>
      <c r="D8" s="192"/>
      <c r="E8" s="194"/>
      <c r="F8" s="377"/>
      <c r="G8" s="194"/>
      <c r="H8" s="386"/>
      <c r="I8" s="197"/>
    </row>
    <row r="9" spans="1:9">
      <c r="A9" s="94"/>
      <c r="B9" s="195" t="s">
        <v>17</v>
      </c>
      <c r="C9" s="196"/>
      <c r="D9" s="103"/>
      <c r="E9" s="342"/>
      <c r="F9" s="95">
        <f>PRODUCT(C9,E9)</f>
        <v>0</v>
      </c>
      <c r="G9" s="347"/>
      <c r="H9" s="96">
        <f>PRODUCT(C9,G9)</f>
        <v>0</v>
      </c>
    </row>
    <row r="10" spans="1:9" s="200" customFormat="1">
      <c r="A10" s="94">
        <v>1</v>
      </c>
      <c r="B10" s="87" t="s">
        <v>163</v>
      </c>
      <c r="C10" s="82">
        <v>450</v>
      </c>
      <c r="D10" s="198" t="s">
        <v>1</v>
      </c>
      <c r="E10" s="706">
        <v>0</v>
      </c>
      <c r="F10" s="95">
        <f>E10*C10</f>
        <v>0</v>
      </c>
      <c r="G10" s="706">
        <v>0</v>
      </c>
      <c r="H10" s="96">
        <f>G10*C10</f>
        <v>0</v>
      </c>
    </row>
    <row r="11" spans="1:9" s="200" customFormat="1">
      <c r="A11" s="98"/>
      <c r="B11" s="442" t="s">
        <v>164</v>
      </c>
      <c r="C11" s="91"/>
      <c r="D11" s="199"/>
      <c r="E11" s="336">
        <v>0</v>
      </c>
      <c r="F11" s="95">
        <f t="shared" ref="F11:F47" si="0">E11*C11</f>
        <v>0</v>
      </c>
      <c r="G11" s="336">
        <v>0</v>
      </c>
      <c r="H11" s="96">
        <f t="shared" ref="H11:H47" si="1">G11*C11</f>
        <v>0</v>
      </c>
    </row>
    <row r="12" spans="1:9" s="200" customFormat="1">
      <c r="A12" s="94">
        <v>2</v>
      </c>
      <c r="B12" s="87" t="s">
        <v>165</v>
      </c>
      <c r="C12" s="82">
        <v>380</v>
      </c>
      <c r="D12" s="198" t="s">
        <v>1</v>
      </c>
      <c r="E12" s="706">
        <v>0</v>
      </c>
      <c r="F12" s="95">
        <f t="shared" si="0"/>
        <v>0</v>
      </c>
      <c r="G12" s="706">
        <v>0</v>
      </c>
      <c r="H12" s="96">
        <f t="shared" si="1"/>
        <v>0</v>
      </c>
    </row>
    <row r="13" spans="1:9" s="200" customFormat="1">
      <c r="A13" s="98"/>
      <c r="B13" s="442" t="s">
        <v>166</v>
      </c>
      <c r="C13" s="91"/>
      <c r="D13" s="199"/>
      <c r="E13" s="336">
        <v>0</v>
      </c>
      <c r="F13" s="95">
        <f t="shared" si="0"/>
        <v>0</v>
      </c>
      <c r="G13" s="336">
        <v>0</v>
      </c>
      <c r="H13" s="96">
        <f t="shared" si="1"/>
        <v>0</v>
      </c>
    </row>
    <row r="14" spans="1:9" s="200" customFormat="1">
      <c r="A14" s="94">
        <v>3</v>
      </c>
      <c r="B14" s="87" t="s">
        <v>167</v>
      </c>
      <c r="C14" s="82">
        <v>350</v>
      </c>
      <c r="D14" s="198" t="s">
        <v>1</v>
      </c>
      <c r="E14" s="706">
        <v>0</v>
      </c>
      <c r="F14" s="95">
        <f t="shared" si="0"/>
        <v>0</v>
      </c>
      <c r="G14" s="706">
        <v>0</v>
      </c>
      <c r="H14" s="96">
        <f t="shared" si="1"/>
        <v>0</v>
      </c>
    </row>
    <row r="15" spans="1:9" s="200" customFormat="1">
      <c r="A15" s="98"/>
      <c r="B15" s="442" t="s">
        <v>168</v>
      </c>
      <c r="C15" s="91"/>
      <c r="D15" s="199"/>
      <c r="E15" s="336">
        <v>0</v>
      </c>
      <c r="F15" s="95">
        <f t="shared" si="0"/>
        <v>0</v>
      </c>
      <c r="G15" s="336">
        <v>0</v>
      </c>
      <c r="H15" s="96">
        <f t="shared" si="1"/>
        <v>0</v>
      </c>
    </row>
    <row r="16" spans="1:9" s="200" customFormat="1">
      <c r="A16" s="94">
        <v>4</v>
      </c>
      <c r="B16" s="87" t="s">
        <v>169</v>
      </c>
      <c r="C16" s="82">
        <v>290</v>
      </c>
      <c r="D16" s="198" t="s">
        <v>1</v>
      </c>
      <c r="E16" s="706">
        <v>0</v>
      </c>
      <c r="F16" s="95">
        <f t="shared" si="0"/>
        <v>0</v>
      </c>
      <c r="G16" s="706">
        <v>0</v>
      </c>
      <c r="H16" s="96">
        <f t="shared" si="1"/>
        <v>0</v>
      </c>
    </row>
    <row r="17" spans="1:29" s="200" customFormat="1">
      <c r="A17" s="98"/>
      <c r="B17" s="442" t="s">
        <v>170</v>
      </c>
      <c r="C17" s="91"/>
      <c r="D17" s="199"/>
      <c r="E17" s="336">
        <v>0</v>
      </c>
      <c r="F17" s="95">
        <f t="shared" si="0"/>
        <v>0</v>
      </c>
      <c r="G17" s="336">
        <v>0</v>
      </c>
      <c r="H17" s="96">
        <f t="shared" si="1"/>
        <v>0</v>
      </c>
    </row>
    <row r="18" spans="1:29" s="200" customFormat="1">
      <c r="A18" s="94">
        <v>5</v>
      </c>
      <c r="B18" s="87" t="s">
        <v>171</v>
      </c>
      <c r="C18" s="82">
        <v>100</v>
      </c>
      <c r="D18" s="198" t="s">
        <v>1</v>
      </c>
      <c r="E18" s="706">
        <v>0</v>
      </c>
      <c r="F18" s="95">
        <f t="shared" si="0"/>
        <v>0</v>
      </c>
      <c r="G18" s="706">
        <v>0</v>
      </c>
      <c r="H18" s="96">
        <f t="shared" si="1"/>
        <v>0</v>
      </c>
    </row>
    <row r="19" spans="1:29" s="200" customFormat="1">
      <c r="A19" s="98"/>
      <c r="B19" s="442" t="s">
        <v>170</v>
      </c>
      <c r="C19" s="91"/>
      <c r="D19" s="199"/>
      <c r="E19" s="336">
        <v>0</v>
      </c>
      <c r="F19" s="95">
        <f t="shared" si="0"/>
        <v>0</v>
      </c>
      <c r="G19" s="336">
        <v>0</v>
      </c>
      <c r="H19" s="96">
        <f t="shared" si="1"/>
        <v>0</v>
      </c>
    </row>
    <row r="20" spans="1:29" s="200" customFormat="1">
      <c r="A20" s="94">
        <v>6</v>
      </c>
      <c r="B20" s="87" t="s">
        <v>172</v>
      </c>
      <c r="C20" s="82">
        <v>80</v>
      </c>
      <c r="D20" s="198" t="s">
        <v>1</v>
      </c>
      <c r="E20" s="706">
        <v>0</v>
      </c>
      <c r="F20" s="95">
        <f t="shared" si="0"/>
        <v>0</v>
      </c>
      <c r="G20" s="706">
        <v>0</v>
      </c>
      <c r="H20" s="96">
        <f t="shared" si="1"/>
        <v>0</v>
      </c>
    </row>
    <row r="21" spans="1:29" s="200" customFormat="1">
      <c r="A21" s="98"/>
      <c r="B21" s="442" t="s">
        <v>173</v>
      </c>
      <c r="C21" s="91"/>
      <c r="D21" s="199"/>
      <c r="E21" s="336">
        <v>0</v>
      </c>
      <c r="F21" s="95">
        <f t="shared" si="0"/>
        <v>0</v>
      </c>
      <c r="G21" s="336">
        <v>0</v>
      </c>
      <c r="H21" s="96">
        <f t="shared" si="1"/>
        <v>0</v>
      </c>
    </row>
    <row r="22" spans="1:29" s="200" customFormat="1">
      <c r="A22" s="94">
        <v>7</v>
      </c>
      <c r="B22" s="81" t="s">
        <v>174</v>
      </c>
      <c r="C22" s="82">
        <v>60</v>
      </c>
      <c r="D22" s="107" t="s">
        <v>1</v>
      </c>
      <c r="E22" s="706">
        <v>0</v>
      </c>
      <c r="F22" s="95">
        <f t="shared" si="0"/>
        <v>0</v>
      </c>
      <c r="G22" s="706">
        <v>0</v>
      </c>
      <c r="H22" s="96">
        <f t="shared" si="1"/>
        <v>0</v>
      </c>
    </row>
    <row r="23" spans="1:29" s="200" customFormat="1">
      <c r="A23" s="98"/>
      <c r="B23" s="442" t="s">
        <v>175</v>
      </c>
      <c r="C23" s="91"/>
      <c r="D23" s="199"/>
      <c r="E23" s="336">
        <v>0</v>
      </c>
      <c r="F23" s="95">
        <f t="shared" si="0"/>
        <v>0</v>
      </c>
      <c r="G23" s="336">
        <v>0</v>
      </c>
      <c r="H23" s="96">
        <f t="shared" si="1"/>
        <v>0</v>
      </c>
    </row>
    <row r="24" spans="1:29" s="200" customFormat="1" ht="25.5">
      <c r="A24" s="94">
        <v>8</v>
      </c>
      <c r="B24" s="81" t="s">
        <v>176</v>
      </c>
      <c r="C24" s="82">
        <v>100</v>
      </c>
      <c r="D24" s="107" t="s">
        <v>1</v>
      </c>
      <c r="E24" s="706">
        <v>0</v>
      </c>
      <c r="F24" s="95">
        <f t="shared" si="0"/>
        <v>0</v>
      </c>
      <c r="G24" s="706">
        <v>0</v>
      </c>
      <c r="H24" s="96">
        <f t="shared" si="1"/>
        <v>0</v>
      </c>
    </row>
    <row r="25" spans="1:29" s="200" customFormat="1">
      <c r="A25" s="98"/>
      <c r="B25" s="442" t="s">
        <v>177</v>
      </c>
      <c r="C25" s="91"/>
      <c r="D25" s="199"/>
      <c r="E25" s="336">
        <v>0</v>
      </c>
      <c r="F25" s="95">
        <f t="shared" si="0"/>
        <v>0</v>
      </c>
      <c r="G25" s="336">
        <v>0</v>
      </c>
      <c r="H25" s="96">
        <f t="shared" si="1"/>
        <v>0</v>
      </c>
    </row>
    <row r="26" spans="1:29" s="200" customFormat="1" ht="25.5">
      <c r="A26" s="94">
        <v>9</v>
      </c>
      <c r="B26" s="81" t="s">
        <v>178</v>
      </c>
      <c r="C26" s="82">
        <v>140</v>
      </c>
      <c r="D26" s="107" t="s">
        <v>1</v>
      </c>
      <c r="E26" s="706">
        <v>0</v>
      </c>
      <c r="F26" s="95">
        <f t="shared" si="0"/>
        <v>0</v>
      </c>
      <c r="G26" s="706">
        <v>0</v>
      </c>
      <c r="H26" s="96">
        <f t="shared" si="1"/>
        <v>0</v>
      </c>
    </row>
    <row r="27" spans="1:29" s="200" customFormat="1">
      <c r="A27" s="98"/>
      <c r="B27" s="442" t="s">
        <v>179</v>
      </c>
      <c r="C27" s="91"/>
      <c r="D27" s="199"/>
      <c r="E27" s="336">
        <v>0</v>
      </c>
      <c r="F27" s="95">
        <f t="shared" si="0"/>
        <v>0</v>
      </c>
      <c r="G27" s="336">
        <v>0</v>
      </c>
      <c r="H27" s="96">
        <f t="shared" si="1"/>
        <v>0</v>
      </c>
    </row>
    <row r="28" spans="1:29">
      <c r="A28" s="94">
        <v>10</v>
      </c>
      <c r="B28" s="113" t="s">
        <v>180</v>
      </c>
      <c r="C28" s="114">
        <v>78</v>
      </c>
      <c r="D28" s="115" t="s">
        <v>6</v>
      </c>
      <c r="E28" s="706">
        <v>0</v>
      </c>
      <c r="F28" s="95">
        <f t="shared" si="0"/>
        <v>0</v>
      </c>
      <c r="G28" s="706">
        <v>0</v>
      </c>
      <c r="H28" s="96">
        <f t="shared" si="1"/>
        <v>0</v>
      </c>
      <c r="I28" s="201"/>
      <c r="J28" s="201"/>
      <c r="K28" s="201"/>
      <c r="L28" s="201"/>
      <c r="M28" s="201"/>
      <c r="N28" s="201"/>
      <c r="O28" s="201"/>
      <c r="P28" s="201"/>
      <c r="Q28" s="201"/>
      <c r="R28" s="201"/>
      <c r="S28" s="201"/>
      <c r="T28" s="201"/>
      <c r="U28" s="201"/>
      <c r="V28" s="201"/>
      <c r="W28" s="201"/>
      <c r="X28" s="201"/>
      <c r="Y28" s="201"/>
      <c r="Z28" s="201"/>
      <c r="AA28" s="201"/>
      <c r="AB28" s="201"/>
      <c r="AC28" s="201"/>
    </row>
    <row r="29" spans="1:29">
      <c r="A29" s="98"/>
      <c r="B29" s="116" t="s">
        <v>181</v>
      </c>
      <c r="C29" s="91"/>
      <c r="D29" s="110"/>
      <c r="E29" s="336">
        <v>0</v>
      </c>
      <c r="F29" s="95">
        <f t="shared" si="0"/>
        <v>0</v>
      </c>
      <c r="G29" s="336">
        <v>0</v>
      </c>
      <c r="H29" s="96">
        <f t="shared" si="1"/>
        <v>0</v>
      </c>
      <c r="I29" s="201"/>
      <c r="J29" s="201"/>
      <c r="K29" s="201"/>
      <c r="L29" s="201"/>
      <c r="M29" s="201"/>
      <c r="N29" s="201"/>
      <c r="O29" s="201"/>
      <c r="P29" s="201"/>
      <c r="Q29" s="201"/>
      <c r="R29" s="201"/>
      <c r="S29" s="201"/>
      <c r="T29" s="201"/>
      <c r="U29" s="201"/>
      <c r="V29" s="201"/>
      <c r="W29" s="201"/>
      <c r="X29" s="201"/>
      <c r="Y29" s="201"/>
      <c r="Z29" s="201"/>
      <c r="AA29" s="201"/>
      <c r="AB29" s="201"/>
      <c r="AC29" s="201"/>
    </row>
    <row r="30" spans="1:29">
      <c r="A30" s="94">
        <v>11</v>
      </c>
      <c r="B30" s="113" t="s">
        <v>182</v>
      </c>
      <c r="C30" s="114">
        <v>54</v>
      </c>
      <c r="D30" s="115" t="s">
        <v>6</v>
      </c>
      <c r="E30" s="706">
        <v>0</v>
      </c>
      <c r="F30" s="95">
        <f t="shared" si="0"/>
        <v>0</v>
      </c>
      <c r="G30" s="706">
        <v>0</v>
      </c>
      <c r="H30" s="96">
        <f t="shared" si="1"/>
        <v>0</v>
      </c>
      <c r="I30" s="201"/>
      <c r="J30" s="201"/>
      <c r="K30" s="201"/>
      <c r="L30" s="201"/>
      <c r="M30" s="201"/>
      <c r="N30" s="201"/>
      <c r="O30" s="201"/>
      <c r="P30" s="201"/>
      <c r="Q30" s="201"/>
      <c r="R30" s="201"/>
      <c r="S30" s="201"/>
      <c r="T30" s="201"/>
      <c r="U30" s="201"/>
      <c r="V30" s="201"/>
      <c r="W30" s="201"/>
      <c r="X30" s="201"/>
      <c r="Y30" s="201"/>
      <c r="Z30" s="201"/>
      <c r="AA30" s="201"/>
      <c r="AB30" s="201"/>
      <c r="AC30" s="201"/>
    </row>
    <row r="31" spans="1:29">
      <c r="A31" s="98"/>
      <c r="B31" s="116" t="s">
        <v>183</v>
      </c>
      <c r="C31" s="91"/>
      <c r="D31" s="110"/>
      <c r="E31" s="336">
        <v>0</v>
      </c>
      <c r="F31" s="95">
        <f t="shared" si="0"/>
        <v>0</v>
      </c>
      <c r="G31" s="336">
        <v>0</v>
      </c>
      <c r="H31" s="96">
        <f t="shared" si="1"/>
        <v>0</v>
      </c>
      <c r="I31" s="201"/>
      <c r="J31" s="201"/>
      <c r="K31" s="201"/>
      <c r="L31" s="201"/>
      <c r="M31" s="201"/>
      <c r="N31" s="201"/>
      <c r="O31" s="201"/>
      <c r="P31" s="201"/>
      <c r="Q31" s="201"/>
      <c r="R31" s="201"/>
      <c r="S31" s="201"/>
      <c r="T31" s="201"/>
      <c r="U31" s="201"/>
      <c r="V31" s="201"/>
      <c r="W31" s="201"/>
      <c r="X31" s="201"/>
      <c r="Y31" s="201"/>
      <c r="Z31" s="201"/>
      <c r="AA31" s="201"/>
      <c r="AB31" s="201"/>
      <c r="AC31" s="201"/>
    </row>
    <row r="32" spans="1:29">
      <c r="A32" s="94">
        <v>12</v>
      </c>
      <c r="B32" s="113" t="s">
        <v>184</v>
      </c>
      <c r="C32" s="114">
        <v>24</v>
      </c>
      <c r="D32" s="115" t="s">
        <v>6</v>
      </c>
      <c r="E32" s="706">
        <v>0</v>
      </c>
      <c r="F32" s="95">
        <f t="shared" si="0"/>
        <v>0</v>
      </c>
      <c r="G32" s="706">
        <v>0</v>
      </c>
      <c r="H32" s="96">
        <f t="shared" si="1"/>
        <v>0</v>
      </c>
      <c r="I32" s="201"/>
      <c r="J32" s="201"/>
      <c r="K32" s="201"/>
      <c r="L32" s="201"/>
      <c r="M32" s="201"/>
      <c r="N32" s="201"/>
      <c r="O32" s="201"/>
      <c r="P32" s="201"/>
      <c r="Q32" s="201"/>
      <c r="R32" s="201"/>
      <c r="S32" s="201"/>
      <c r="T32" s="201"/>
      <c r="U32" s="201"/>
      <c r="V32" s="201"/>
      <c r="W32" s="201"/>
      <c r="X32" s="201"/>
      <c r="Y32" s="201"/>
      <c r="Z32" s="201"/>
      <c r="AA32" s="201"/>
      <c r="AB32" s="201"/>
      <c r="AC32" s="201"/>
    </row>
    <row r="33" spans="1:29">
      <c r="A33" s="98"/>
      <c r="B33" s="116" t="s">
        <v>185</v>
      </c>
      <c r="C33" s="91"/>
      <c r="D33" s="110"/>
      <c r="E33" s="336">
        <v>0</v>
      </c>
      <c r="F33" s="95">
        <f t="shared" si="0"/>
        <v>0</v>
      </c>
      <c r="G33" s="336">
        <v>0</v>
      </c>
      <c r="H33" s="96">
        <f t="shared" si="1"/>
        <v>0</v>
      </c>
      <c r="I33" s="201"/>
      <c r="J33" s="201"/>
      <c r="K33" s="201"/>
      <c r="L33" s="201"/>
      <c r="M33" s="201"/>
      <c r="N33" s="201"/>
      <c r="O33" s="201"/>
      <c r="P33" s="201"/>
      <c r="Q33" s="201"/>
      <c r="R33" s="201"/>
      <c r="S33" s="201"/>
      <c r="T33" s="201"/>
      <c r="U33" s="201"/>
      <c r="V33" s="201"/>
      <c r="W33" s="201"/>
      <c r="X33" s="201"/>
      <c r="Y33" s="201"/>
      <c r="Z33" s="201"/>
      <c r="AA33" s="201"/>
      <c r="AB33" s="201"/>
      <c r="AC33" s="201"/>
    </row>
    <row r="34" spans="1:29" ht="25.5">
      <c r="A34" s="94">
        <v>13</v>
      </c>
      <c r="B34" s="113" t="s">
        <v>186</v>
      </c>
      <c r="C34" s="114">
        <v>32</v>
      </c>
      <c r="D34" s="115" t="s">
        <v>6</v>
      </c>
      <c r="E34" s="336">
        <v>0</v>
      </c>
      <c r="F34" s="95">
        <f t="shared" si="0"/>
        <v>0</v>
      </c>
      <c r="G34" s="706">
        <v>0</v>
      </c>
      <c r="H34" s="96">
        <f t="shared" si="1"/>
        <v>0</v>
      </c>
      <c r="I34" s="201"/>
      <c r="J34" s="201"/>
      <c r="K34" s="201"/>
      <c r="L34" s="201"/>
      <c r="M34" s="201"/>
      <c r="N34" s="201"/>
      <c r="O34" s="201"/>
      <c r="P34" s="201"/>
      <c r="Q34" s="201"/>
      <c r="R34" s="201"/>
      <c r="S34" s="201"/>
      <c r="T34" s="201"/>
      <c r="U34" s="201"/>
      <c r="V34" s="201"/>
      <c r="W34" s="201"/>
      <c r="X34" s="201"/>
      <c r="Y34" s="201"/>
      <c r="Z34" s="201"/>
      <c r="AA34" s="201"/>
      <c r="AB34" s="201"/>
      <c r="AC34" s="201"/>
    </row>
    <row r="35" spans="1:29">
      <c r="A35" s="98"/>
      <c r="B35" s="116" t="s">
        <v>37</v>
      </c>
      <c r="C35" s="91"/>
      <c r="D35" s="110"/>
      <c r="E35" s="336">
        <v>0</v>
      </c>
      <c r="F35" s="95">
        <f t="shared" si="0"/>
        <v>0</v>
      </c>
      <c r="G35" s="336">
        <v>0</v>
      </c>
      <c r="H35" s="96">
        <f t="shared" si="1"/>
        <v>0</v>
      </c>
      <c r="I35" s="201"/>
      <c r="J35" s="201"/>
      <c r="K35" s="201"/>
      <c r="L35" s="201"/>
      <c r="M35" s="201"/>
      <c r="N35" s="201"/>
      <c r="O35" s="201"/>
      <c r="P35" s="201"/>
      <c r="Q35" s="201"/>
      <c r="R35" s="201"/>
      <c r="S35" s="201"/>
      <c r="T35" s="201"/>
      <c r="U35" s="201"/>
      <c r="V35" s="201"/>
      <c r="W35" s="201"/>
      <c r="X35" s="201"/>
      <c r="Y35" s="201"/>
      <c r="Z35" s="201"/>
      <c r="AA35" s="201"/>
      <c r="AB35" s="201"/>
      <c r="AC35" s="201"/>
    </row>
    <row r="36" spans="1:29" ht="25.5">
      <c r="A36" s="94">
        <v>14</v>
      </c>
      <c r="B36" s="117" t="s">
        <v>187</v>
      </c>
      <c r="C36" s="118">
        <v>12</v>
      </c>
      <c r="D36" s="117" t="s">
        <v>6</v>
      </c>
      <c r="E36" s="336">
        <v>0</v>
      </c>
      <c r="F36" s="95">
        <f t="shared" si="0"/>
        <v>0</v>
      </c>
      <c r="G36" s="706">
        <v>0</v>
      </c>
      <c r="H36" s="96">
        <f t="shared" si="1"/>
        <v>0</v>
      </c>
      <c r="I36" s="201"/>
      <c r="J36" s="201"/>
      <c r="K36" s="201"/>
      <c r="L36" s="201"/>
      <c r="M36" s="201"/>
      <c r="N36" s="201"/>
      <c r="O36" s="201"/>
      <c r="P36" s="201"/>
      <c r="Q36" s="201"/>
      <c r="R36" s="201"/>
      <c r="S36" s="201"/>
      <c r="T36" s="201"/>
      <c r="U36" s="201"/>
      <c r="V36" s="201"/>
      <c r="W36" s="201"/>
      <c r="X36" s="201"/>
      <c r="Y36" s="201"/>
      <c r="Z36" s="201"/>
      <c r="AA36" s="201"/>
      <c r="AB36" s="201"/>
      <c r="AC36" s="201"/>
    </row>
    <row r="37" spans="1:29">
      <c r="A37" s="98"/>
      <c r="B37" s="116" t="s">
        <v>61</v>
      </c>
      <c r="C37" s="118"/>
      <c r="D37" s="117"/>
      <c r="E37" s="336">
        <v>0</v>
      </c>
      <c r="F37" s="95">
        <f t="shared" si="0"/>
        <v>0</v>
      </c>
      <c r="G37" s="336">
        <v>0</v>
      </c>
      <c r="H37" s="96">
        <f t="shared" si="1"/>
        <v>0</v>
      </c>
      <c r="I37" s="201"/>
      <c r="J37" s="201"/>
      <c r="K37" s="201"/>
      <c r="L37" s="201"/>
      <c r="M37" s="201"/>
      <c r="N37" s="201"/>
      <c r="O37" s="201"/>
      <c r="P37" s="201"/>
      <c r="Q37" s="201"/>
      <c r="R37" s="201"/>
      <c r="S37" s="201"/>
      <c r="T37" s="201"/>
      <c r="U37" s="201"/>
      <c r="V37" s="201"/>
      <c r="W37" s="201"/>
      <c r="X37" s="201"/>
      <c r="Y37" s="201"/>
      <c r="Z37" s="201"/>
      <c r="AA37" s="201"/>
      <c r="AB37" s="201"/>
      <c r="AC37" s="201"/>
    </row>
    <row r="38" spans="1:29">
      <c r="A38" s="94">
        <v>15</v>
      </c>
      <c r="B38" s="148" t="s">
        <v>188</v>
      </c>
      <c r="C38" s="82">
        <v>14</v>
      </c>
      <c r="D38" s="198" t="s">
        <v>6</v>
      </c>
      <c r="E38" s="706">
        <v>0</v>
      </c>
      <c r="F38" s="95">
        <f t="shared" si="0"/>
        <v>0</v>
      </c>
      <c r="G38" s="706">
        <v>0</v>
      </c>
      <c r="H38" s="96">
        <f t="shared" si="1"/>
        <v>0</v>
      </c>
    </row>
    <row r="39" spans="1:29" s="200" customFormat="1">
      <c r="A39" s="98"/>
      <c r="B39" s="443" t="s">
        <v>112</v>
      </c>
      <c r="C39" s="91"/>
      <c r="D39" s="199"/>
      <c r="E39" s="336">
        <v>0</v>
      </c>
      <c r="F39" s="95">
        <f t="shared" si="0"/>
        <v>0</v>
      </c>
      <c r="G39" s="336">
        <v>0</v>
      </c>
      <c r="H39" s="96">
        <f t="shared" si="1"/>
        <v>0</v>
      </c>
    </row>
    <row r="40" spans="1:29" ht="25.5">
      <c r="A40" s="94">
        <v>16</v>
      </c>
      <c r="B40" s="150" t="s">
        <v>157</v>
      </c>
      <c r="C40" s="333">
        <v>420</v>
      </c>
      <c r="D40" s="198" t="s">
        <v>1</v>
      </c>
      <c r="E40" s="336">
        <v>0</v>
      </c>
      <c r="F40" s="95">
        <f t="shared" si="0"/>
        <v>0</v>
      </c>
      <c r="G40" s="706">
        <v>0</v>
      </c>
      <c r="H40" s="96">
        <f t="shared" si="1"/>
        <v>0</v>
      </c>
    </row>
    <row r="41" spans="1:29" s="200" customFormat="1">
      <c r="A41" s="98"/>
      <c r="B41" s="444" t="s">
        <v>189</v>
      </c>
      <c r="C41" s="149"/>
      <c r="D41" s="199"/>
      <c r="E41" s="336">
        <v>0</v>
      </c>
      <c r="F41" s="95">
        <f t="shared" si="0"/>
        <v>0</v>
      </c>
      <c r="G41" s="336">
        <v>0</v>
      </c>
      <c r="H41" s="96">
        <f t="shared" si="1"/>
        <v>0</v>
      </c>
    </row>
    <row r="42" spans="1:29" ht="51">
      <c r="A42" s="94">
        <v>17</v>
      </c>
      <c r="B42" s="150" t="s">
        <v>190</v>
      </c>
      <c r="C42" s="333">
        <v>80</v>
      </c>
      <c r="D42" s="198" t="s">
        <v>1</v>
      </c>
      <c r="E42" s="706">
        <v>0</v>
      </c>
      <c r="F42" s="95">
        <f t="shared" si="0"/>
        <v>0</v>
      </c>
      <c r="G42" s="706">
        <v>0</v>
      </c>
      <c r="H42" s="96">
        <f t="shared" si="1"/>
        <v>0</v>
      </c>
    </row>
    <row r="43" spans="1:29" s="200" customFormat="1">
      <c r="A43" s="98"/>
      <c r="B43" s="444" t="s">
        <v>191</v>
      </c>
      <c r="C43" s="149"/>
      <c r="D43" s="199"/>
      <c r="E43" s="336">
        <v>0</v>
      </c>
      <c r="F43" s="95">
        <f t="shared" si="0"/>
        <v>0</v>
      </c>
      <c r="G43" s="336">
        <v>0</v>
      </c>
      <c r="H43" s="96">
        <f t="shared" si="1"/>
        <v>0</v>
      </c>
    </row>
    <row r="44" spans="1:29" s="683" customFormat="1">
      <c r="A44" s="94">
        <v>18</v>
      </c>
      <c r="B44" s="680" t="s">
        <v>33</v>
      </c>
      <c r="C44" s="681">
        <v>1</v>
      </c>
      <c r="D44" s="682" t="s">
        <v>5</v>
      </c>
      <c r="E44" s="706">
        <v>0</v>
      </c>
      <c r="F44" s="95">
        <f t="shared" si="0"/>
        <v>0</v>
      </c>
      <c r="G44" s="706">
        <v>0</v>
      </c>
      <c r="H44" s="96">
        <f t="shared" si="1"/>
        <v>0</v>
      </c>
    </row>
    <row r="45" spans="1:29" s="687" customFormat="1">
      <c r="A45" s="98"/>
      <c r="B45" s="684" t="s">
        <v>38</v>
      </c>
      <c r="C45" s="685"/>
      <c r="D45" s="686"/>
      <c r="E45" s="336">
        <v>0</v>
      </c>
      <c r="F45" s="95">
        <f t="shared" si="0"/>
        <v>0</v>
      </c>
      <c r="G45" s="336">
        <v>0</v>
      </c>
      <c r="H45" s="96">
        <f t="shared" si="1"/>
        <v>0</v>
      </c>
    </row>
    <row r="46" spans="1:29" ht="25.5">
      <c r="A46" s="94">
        <v>19</v>
      </c>
      <c r="B46" s="81" t="s">
        <v>25</v>
      </c>
      <c r="C46" s="251">
        <v>80</v>
      </c>
      <c r="D46" s="202" t="s">
        <v>26</v>
      </c>
      <c r="E46" s="336">
        <v>0</v>
      </c>
      <c r="F46" s="95">
        <f t="shared" si="0"/>
        <v>0</v>
      </c>
      <c r="G46" s="706">
        <v>0</v>
      </c>
      <c r="H46" s="96">
        <f t="shared" si="1"/>
        <v>0</v>
      </c>
    </row>
    <row r="47" spans="1:29" s="200" customFormat="1">
      <c r="A47" s="98"/>
      <c r="B47" s="445" t="s">
        <v>191</v>
      </c>
      <c r="C47" s="203"/>
      <c r="D47" s="204"/>
      <c r="E47" s="336">
        <v>0</v>
      </c>
      <c r="F47" s="95">
        <f t="shared" si="0"/>
        <v>0</v>
      </c>
      <c r="G47" s="349">
        <v>0</v>
      </c>
      <c r="H47" s="96">
        <f t="shared" si="1"/>
        <v>0</v>
      </c>
    </row>
    <row r="48" spans="1:29" s="152" customFormat="1">
      <c r="A48" s="153"/>
      <c r="B48" s="205" t="s">
        <v>18</v>
      </c>
      <c r="C48" s="206"/>
      <c r="D48" s="207"/>
      <c r="E48" s="208"/>
      <c r="F48" s="378"/>
      <c r="G48" s="208"/>
      <c r="H48" s="387"/>
    </row>
    <row r="49" spans="1:8" s="152" customFormat="1" ht="13.5" thickBot="1">
      <c r="A49" s="209"/>
      <c r="B49" s="210"/>
      <c r="C49" s="211"/>
      <c r="D49" s="212"/>
      <c r="E49" s="213"/>
      <c r="F49" s="379"/>
      <c r="G49" s="213"/>
      <c r="H49" s="388"/>
    </row>
    <row r="50" spans="1:8">
      <c r="A50" s="214"/>
      <c r="B50" s="215" t="s">
        <v>12</v>
      </c>
      <c r="C50" s="216"/>
      <c r="D50" s="217"/>
      <c r="E50" s="343"/>
      <c r="F50" s="218">
        <f>SUM(F9:F46)</f>
        <v>0</v>
      </c>
      <c r="G50" s="350"/>
      <c r="H50" s="219"/>
    </row>
    <row r="51" spans="1:8">
      <c r="A51" s="220"/>
      <c r="B51" s="221" t="s">
        <v>3</v>
      </c>
      <c r="C51" s="222"/>
      <c r="D51" s="223"/>
      <c r="E51" s="344"/>
      <c r="F51" s="224"/>
      <c r="G51" s="351"/>
      <c r="H51" s="225">
        <f>SUM(H8:H47)</f>
        <v>0</v>
      </c>
    </row>
    <row r="52" spans="1:8" ht="13.5" thickBot="1">
      <c r="A52" s="226"/>
      <c r="B52" s="227"/>
      <c r="C52" s="228"/>
      <c r="D52" s="227"/>
      <c r="E52" s="345"/>
      <c r="F52" s="229"/>
      <c r="G52" s="352"/>
      <c r="H52" s="230"/>
    </row>
    <row r="53" spans="1:8" s="237" customFormat="1" ht="13.5" thickBot="1">
      <c r="A53" s="435"/>
      <c r="B53" s="436" t="s">
        <v>19</v>
      </c>
      <c r="C53" s="437"/>
      <c r="D53" s="438"/>
      <c r="E53" s="439"/>
      <c r="F53" s="440"/>
      <c r="G53" s="439"/>
      <c r="H53" s="441">
        <f>SUM(H51,F50)</f>
        <v>0</v>
      </c>
    </row>
  </sheetData>
  <sheetProtection password="C73F" sheet="1"/>
  <mergeCells count="2">
    <mergeCell ref="A1:H1"/>
    <mergeCell ref="A2:H2"/>
  </mergeCells>
  <phoneticPr fontId="7" type="noConversion"/>
  <conditionalFormatting sqref="E9:H53">
    <cfRule type="cellIs" dxfId="0" priority="25" stopIfTrue="1" operator="equal">
      <formula>0</formula>
    </cfRule>
  </conditionalFormatting>
  <printOptions horizontalCentered="1"/>
  <pageMargins left="0.19685039370078741" right="0.19685039370078741" top="1.7716535433070868" bottom="0.98425196850393704" header="1.3779527559055118" footer="0"/>
  <pageSetup paperSize="9" scale="70" fitToHeight="0" orientation="portrait" horizontalDpi="300" verticalDpi="300" r:id="rId1"/>
  <headerFooter alignWithMargins="0">
    <oddHeader>&amp;CHrubé rozvody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72"/>
  <sheetViews>
    <sheetView zoomScaleNormal="100" zoomScaleSheetLayoutView="93" workbookViewId="0">
      <selection activeCell="E9" sqref="E9"/>
    </sheetView>
  </sheetViews>
  <sheetFormatPr defaultRowHeight="12.75"/>
  <cols>
    <col min="1" max="1" width="5.7109375" style="79" customWidth="1"/>
    <col min="2" max="2" width="60.7109375" style="79" customWidth="1"/>
    <col min="3" max="3" width="7.7109375" style="168" customWidth="1"/>
    <col min="4" max="4" width="8.7109375" style="145" customWidth="1"/>
    <col min="5" max="5" width="13.7109375" style="169" customWidth="1"/>
    <col min="6" max="6" width="15.7109375" style="366" customWidth="1"/>
    <col min="7" max="7" width="13.7109375" style="169" customWidth="1"/>
    <col min="8" max="8" width="15.7109375" style="366" customWidth="1"/>
    <col min="9" max="9" width="2.7109375" style="567" customWidth="1"/>
    <col min="10" max="16384" width="9.140625" style="145"/>
  </cols>
  <sheetData>
    <row r="1" spans="1:11" s="120" customFormat="1" ht="21" thickBot="1">
      <c r="A1" s="12" t="s">
        <v>4</v>
      </c>
      <c r="B1" s="11"/>
      <c r="C1" s="11"/>
      <c r="D1" s="11"/>
      <c r="E1" s="11"/>
      <c r="F1" s="11"/>
      <c r="G1" s="11"/>
      <c r="H1" s="10"/>
      <c r="I1" s="549"/>
      <c r="J1" s="557"/>
    </row>
    <row r="2" spans="1:11" s="120" customFormat="1" ht="39.950000000000003" customHeight="1" thickBot="1">
      <c r="A2" s="12" t="s">
        <v>193</v>
      </c>
      <c r="B2" s="11"/>
      <c r="C2" s="11"/>
      <c r="D2" s="11"/>
      <c r="E2" s="11"/>
      <c r="F2" s="11"/>
      <c r="G2" s="11"/>
      <c r="H2" s="10"/>
      <c r="I2" s="549"/>
      <c r="J2" s="557"/>
    </row>
    <row r="3" spans="1:11" s="120" customFormat="1" ht="21" thickBot="1">
      <c r="A3" s="119"/>
      <c r="B3" s="121"/>
      <c r="C3" s="122"/>
      <c r="D3" s="122"/>
      <c r="E3" s="123"/>
      <c r="F3" s="361"/>
      <c r="G3" s="123"/>
      <c r="H3" s="367"/>
      <c r="I3" s="550"/>
      <c r="J3" s="557"/>
    </row>
    <row r="4" spans="1:11" s="79" customFormat="1" ht="25.5">
      <c r="A4" s="124" t="s">
        <v>9</v>
      </c>
      <c r="B4" s="125" t="s">
        <v>7</v>
      </c>
      <c r="C4" s="126" t="s">
        <v>8</v>
      </c>
      <c r="D4" s="126" t="s">
        <v>10</v>
      </c>
      <c r="E4" s="127" t="s">
        <v>11</v>
      </c>
      <c r="F4" s="362" t="s">
        <v>12</v>
      </c>
      <c r="G4" s="127" t="s">
        <v>13</v>
      </c>
      <c r="H4" s="368" t="s">
        <v>14</v>
      </c>
      <c r="I4" s="566"/>
      <c r="J4" s="145"/>
    </row>
    <row r="5" spans="1:11" s="79" customFormat="1" ht="13.5" thickBot="1">
      <c r="A5" s="128"/>
      <c r="B5" s="129"/>
      <c r="C5" s="130"/>
      <c r="D5" s="130"/>
      <c r="E5" s="131" t="s">
        <v>15</v>
      </c>
      <c r="F5" s="363" t="s">
        <v>15</v>
      </c>
      <c r="G5" s="131" t="s">
        <v>15</v>
      </c>
      <c r="H5" s="369" t="s">
        <v>15</v>
      </c>
      <c r="I5" s="566"/>
      <c r="J5" s="145"/>
    </row>
    <row r="6" spans="1:11" s="79" customFormat="1">
      <c r="A6" s="132"/>
      <c r="B6" s="133"/>
      <c r="C6" s="134"/>
      <c r="D6" s="134"/>
      <c r="E6" s="135"/>
      <c r="F6" s="364"/>
      <c r="G6" s="135"/>
      <c r="H6" s="370"/>
      <c r="I6" s="566"/>
      <c r="J6" s="145"/>
    </row>
    <row r="7" spans="1:11" s="79" customFormat="1">
      <c r="A7" s="136"/>
      <c r="B7" s="137" t="s">
        <v>27</v>
      </c>
      <c r="C7" s="138"/>
      <c r="D7" s="138"/>
      <c r="E7" s="139"/>
      <c r="F7" s="365"/>
      <c r="G7" s="139"/>
      <c r="H7" s="371"/>
      <c r="I7" s="655"/>
      <c r="J7" s="145"/>
    </row>
    <row r="8" spans="1:11" s="79" customFormat="1">
      <c r="A8" s="656"/>
      <c r="B8" s="140" t="s">
        <v>16</v>
      </c>
      <c r="C8" s="141"/>
      <c r="D8" s="76"/>
      <c r="E8" s="339">
        <v>0</v>
      </c>
      <c r="F8" s="77">
        <v>0</v>
      </c>
      <c r="G8" s="339">
        <v>0</v>
      </c>
      <c r="H8" s="78">
        <v>0</v>
      </c>
      <c r="I8" s="645"/>
      <c r="J8" s="145"/>
    </row>
    <row r="9" spans="1:11" s="79" customFormat="1">
      <c r="A9" s="492">
        <v>1</v>
      </c>
      <c r="B9" s="151" t="s">
        <v>67</v>
      </c>
      <c r="C9" s="494">
        <v>2</v>
      </c>
      <c r="D9" s="76" t="s">
        <v>6</v>
      </c>
      <c r="E9" s="703">
        <v>0</v>
      </c>
      <c r="F9" s="77">
        <f t="shared" ref="F9:F66" si="0">PRODUCT(C9,E9)</f>
        <v>0</v>
      </c>
      <c r="G9" s="703">
        <v>0</v>
      </c>
      <c r="H9" s="78">
        <f t="shared" ref="H9:H66" si="1">PRODUCT(C9,G9)</f>
        <v>0</v>
      </c>
      <c r="I9" s="645"/>
      <c r="J9" s="145"/>
    </row>
    <row r="10" spans="1:11" s="90" customFormat="1" ht="48">
      <c r="A10" s="657"/>
      <c r="B10" s="658" t="s">
        <v>68</v>
      </c>
      <c r="C10" s="297"/>
      <c r="D10" s="89"/>
      <c r="E10" s="605">
        <v>0</v>
      </c>
      <c r="F10" s="77">
        <f t="shared" si="0"/>
        <v>0</v>
      </c>
      <c r="G10" s="605">
        <v>0</v>
      </c>
      <c r="H10" s="78">
        <f t="shared" si="1"/>
        <v>0</v>
      </c>
      <c r="I10" s="659"/>
      <c r="J10" s="147"/>
      <c r="K10" s="79"/>
    </row>
    <row r="11" spans="1:11" s="79" customFormat="1">
      <c r="A11" s="492">
        <v>2</v>
      </c>
      <c r="B11" s="151" t="s">
        <v>69</v>
      </c>
      <c r="C11" s="494">
        <v>2</v>
      </c>
      <c r="D11" s="76" t="s">
        <v>6</v>
      </c>
      <c r="E11" s="703">
        <v>0</v>
      </c>
      <c r="F11" s="77">
        <f t="shared" si="0"/>
        <v>0</v>
      </c>
      <c r="G11" s="703">
        <v>0</v>
      </c>
      <c r="H11" s="78">
        <f t="shared" si="1"/>
        <v>0</v>
      </c>
      <c r="I11" s="645"/>
      <c r="J11" s="145"/>
    </row>
    <row r="12" spans="1:11" s="90" customFormat="1">
      <c r="A12" s="657"/>
      <c r="B12" s="658" t="s">
        <v>70</v>
      </c>
      <c r="C12" s="297"/>
      <c r="D12" s="89"/>
      <c r="E12" s="605">
        <v>0</v>
      </c>
      <c r="F12" s="77">
        <f t="shared" si="0"/>
        <v>0</v>
      </c>
      <c r="G12" s="605">
        <v>0</v>
      </c>
      <c r="H12" s="78">
        <f t="shared" si="1"/>
        <v>0</v>
      </c>
      <c r="I12" s="659"/>
      <c r="J12" s="147"/>
      <c r="K12" s="79"/>
    </row>
    <row r="13" spans="1:11" s="79" customFormat="1">
      <c r="A13" s="492">
        <v>3</v>
      </c>
      <c r="B13" s="151" t="s">
        <v>71</v>
      </c>
      <c r="C13" s="494">
        <v>2</v>
      </c>
      <c r="D13" s="76" t="s">
        <v>6</v>
      </c>
      <c r="E13" s="703">
        <v>0</v>
      </c>
      <c r="F13" s="77">
        <f t="shared" si="0"/>
        <v>0</v>
      </c>
      <c r="G13" s="703">
        <v>0</v>
      </c>
      <c r="H13" s="78">
        <f t="shared" si="1"/>
        <v>0</v>
      </c>
      <c r="I13" s="645"/>
      <c r="J13" s="145"/>
    </row>
    <row r="14" spans="1:11" s="90" customFormat="1">
      <c r="A14" s="657"/>
      <c r="B14" s="658" t="s">
        <v>72</v>
      </c>
      <c r="C14" s="297"/>
      <c r="D14" s="89"/>
      <c r="E14" s="605">
        <v>0</v>
      </c>
      <c r="F14" s="77">
        <f t="shared" si="0"/>
        <v>0</v>
      </c>
      <c r="G14" s="605">
        <v>0</v>
      </c>
      <c r="H14" s="78">
        <f t="shared" si="1"/>
        <v>0</v>
      </c>
      <c r="I14" s="659"/>
      <c r="J14" s="147"/>
      <c r="K14" s="79"/>
    </row>
    <row r="15" spans="1:11" s="79" customFormat="1">
      <c r="A15" s="492">
        <v>4</v>
      </c>
      <c r="B15" s="151" t="s">
        <v>73</v>
      </c>
      <c r="C15" s="494">
        <v>24</v>
      </c>
      <c r="D15" s="76" t="s">
        <v>6</v>
      </c>
      <c r="E15" s="703">
        <v>0</v>
      </c>
      <c r="F15" s="77">
        <f t="shared" si="0"/>
        <v>0</v>
      </c>
      <c r="G15" s="703">
        <v>0</v>
      </c>
      <c r="H15" s="78">
        <f t="shared" si="1"/>
        <v>0</v>
      </c>
      <c r="I15" s="645"/>
      <c r="J15" s="145"/>
    </row>
    <row r="16" spans="1:11" s="90" customFormat="1" ht="24">
      <c r="A16" s="657"/>
      <c r="B16" s="658" t="s">
        <v>74</v>
      </c>
      <c r="C16" s="297"/>
      <c r="D16" s="89"/>
      <c r="E16" s="605">
        <v>0</v>
      </c>
      <c r="F16" s="77">
        <f t="shared" si="0"/>
        <v>0</v>
      </c>
      <c r="G16" s="605">
        <v>0</v>
      </c>
      <c r="H16" s="78">
        <f t="shared" si="1"/>
        <v>0</v>
      </c>
      <c r="I16" s="659"/>
      <c r="J16" s="147"/>
      <c r="K16" s="79"/>
    </row>
    <row r="17" spans="1:11" s="79" customFormat="1">
      <c r="A17" s="492">
        <v>5</v>
      </c>
      <c r="B17" s="151" t="s">
        <v>75</v>
      </c>
      <c r="C17" s="494">
        <v>24</v>
      </c>
      <c r="D17" s="76" t="s">
        <v>6</v>
      </c>
      <c r="E17" s="703">
        <v>0</v>
      </c>
      <c r="F17" s="77">
        <f t="shared" si="0"/>
        <v>0</v>
      </c>
      <c r="G17" s="703">
        <v>0</v>
      </c>
      <c r="H17" s="78">
        <f t="shared" si="1"/>
        <v>0</v>
      </c>
      <c r="I17" s="645"/>
      <c r="J17" s="145"/>
    </row>
    <row r="18" spans="1:11" s="79" customFormat="1">
      <c r="A18" s="657"/>
      <c r="B18" s="658" t="s">
        <v>76</v>
      </c>
      <c r="C18" s="494"/>
      <c r="D18" s="76"/>
      <c r="E18" s="605">
        <v>0</v>
      </c>
      <c r="F18" s="77">
        <f t="shared" si="0"/>
        <v>0</v>
      </c>
      <c r="G18" s="605">
        <v>0</v>
      </c>
      <c r="H18" s="78">
        <f t="shared" si="1"/>
        <v>0</v>
      </c>
      <c r="I18" s="645"/>
      <c r="J18" s="145"/>
    </row>
    <row r="19" spans="1:11" s="79" customFormat="1">
      <c r="A19" s="492">
        <v>6</v>
      </c>
      <c r="B19" s="151" t="s">
        <v>77</v>
      </c>
      <c r="C19" s="494">
        <v>24</v>
      </c>
      <c r="D19" s="76" t="s">
        <v>6</v>
      </c>
      <c r="E19" s="703">
        <v>0</v>
      </c>
      <c r="F19" s="77">
        <f t="shared" si="0"/>
        <v>0</v>
      </c>
      <c r="G19" s="703">
        <v>0</v>
      </c>
      <c r="H19" s="78">
        <f t="shared" si="1"/>
        <v>0</v>
      </c>
      <c r="I19" s="645"/>
      <c r="J19" s="145"/>
    </row>
    <row r="20" spans="1:11" s="79" customFormat="1">
      <c r="A20" s="657"/>
      <c r="B20" s="658" t="s">
        <v>78</v>
      </c>
      <c r="C20" s="494"/>
      <c r="D20" s="76"/>
      <c r="E20" s="605">
        <v>0</v>
      </c>
      <c r="F20" s="77">
        <f t="shared" si="0"/>
        <v>0</v>
      </c>
      <c r="G20" s="605">
        <v>0</v>
      </c>
      <c r="H20" s="78">
        <f t="shared" si="1"/>
        <v>0</v>
      </c>
      <c r="I20" s="645"/>
      <c r="J20" s="145"/>
    </row>
    <row r="21" spans="1:11" s="79" customFormat="1">
      <c r="A21" s="492">
        <v>7</v>
      </c>
      <c r="B21" s="151" t="s">
        <v>79</v>
      </c>
      <c r="C21" s="494">
        <v>2</v>
      </c>
      <c r="D21" s="76" t="s">
        <v>6</v>
      </c>
      <c r="E21" s="703">
        <v>0</v>
      </c>
      <c r="F21" s="77">
        <f t="shared" si="0"/>
        <v>0</v>
      </c>
      <c r="G21" s="703">
        <v>0</v>
      </c>
      <c r="H21" s="78">
        <f t="shared" si="1"/>
        <v>0</v>
      </c>
      <c r="I21" s="645"/>
      <c r="J21" s="145"/>
    </row>
    <row r="22" spans="1:11" s="79" customFormat="1">
      <c r="A22" s="657"/>
      <c r="B22" s="658" t="s">
        <v>40</v>
      </c>
      <c r="C22" s="494"/>
      <c r="D22" s="76"/>
      <c r="E22" s="605">
        <v>0</v>
      </c>
      <c r="F22" s="77">
        <f t="shared" si="0"/>
        <v>0</v>
      </c>
      <c r="G22" s="605">
        <v>0</v>
      </c>
      <c r="H22" s="78">
        <f t="shared" si="1"/>
        <v>0</v>
      </c>
      <c r="I22" s="645"/>
      <c r="J22" s="145"/>
    </row>
    <row r="23" spans="1:11" s="79" customFormat="1">
      <c r="A23" s="492">
        <v>8</v>
      </c>
      <c r="B23" s="151" t="s">
        <v>80</v>
      </c>
      <c r="C23" s="494">
        <v>2</v>
      </c>
      <c r="D23" s="76" t="s">
        <v>6</v>
      </c>
      <c r="E23" s="703">
        <v>0</v>
      </c>
      <c r="F23" s="77">
        <f t="shared" si="0"/>
        <v>0</v>
      </c>
      <c r="G23" s="703">
        <v>0</v>
      </c>
      <c r="H23" s="78">
        <f t="shared" si="1"/>
        <v>0</v>
      </c>
      <c r="I23" s="645"/>
      <c r="J23" s="145"/>
    </row>
    <row r="24" spans="1:11" s="90" customFormat="1" ht="15" customHeight="1">
      <c r="A24" s="657"/>
      <c r="B24" s="658" t="s">
        <v>81</v>
      </c>
      <c r="C24" s="297"/>
      <c r="D24" s="89"/>
      <c r="E24" s="605">
        <v>0</v>
      </c>
      <c r="F24" s="77">
        <f t="shared" si="0"/>
        <v>0</v>
      </c>
      <c r="G24" s="605">
        <v>0</v>
      </c>
      <c r="H24" s="78">
        <f t="shared" si="1"/>
        <v>0</v>
      </c>
      <c r="I24" s="659"/>
      <c r="J24" s="147"/>
      <c r="K24" s="79"/>
    </row>
    <row r="25" spans="1:11" s="79" customFormat="1">
      <c r="A25" s="492">
        <v>9</v>
      </c>
      <c r="B25" s="151" t="s">
        <v>82</v>
      </c>
      <c r="C25" s="494">
        <v>4</v>
      </c>
      <c r="D25" s="76" t="s">
        <v>6</v>
      </c>
      <c r="E25" s="703">
        <v>0</v>
      </c>
      <c r="F25" s="77">
        <f t="shared" si="0"/>
        <v>0</v>
      </c>
      <c r="G25" s="703">
        <v>0</v>
      </c>
      <c r="H25" s="78">
        <f t="shared" si="1"/>
        <v>0</v>
      </c>
      <c r="I25" s="645"/>
      <c r="J25" s="145"/>
    </row>
    <row r="26" spans="1:11" s="90" customFormat="1" ht="15" customHeight="1">
      <c r="A26" s="657"/>
      <c r="B26" s="658" t="s">
        <v>42</v>
      </c>
      <c r="C26" s="297"/>
      <c r="D26" s="89"/>
      <c r="E26" s="605">
        <v>0</v>
      </c>
      <c r="F26" s="77">
        <f t="shared" si="0"/>
        <v>0</v>
      </c>
      <c r="G26" s="605">
        <v>0</v>
      </c>
      <c r="H26" s="78">
        <f t="shared" si="1"/>
        <v>0</v>
      </c>
      <c r="I26" s="659"/>
      <c r="J26" s="147"/>
      <c r="K26" s="79"/>
    </row>
    <row r="27" spans="1:11" s="79" customFormat="1">
      <c r="A27" s="492">
        <v>10</v>
      </c>
      <c r="B27" s="151" t="s">
        <v>24</v>
      </c>
      <c r="C27" s="494">
        <v>2</v>
      </c>
      <c r="D27" s="76" t="s">
        <v>6</v>
      </c>
      <c r="E27" s="703">
        <v>0</v>
      </c>
      <c r="F27" s="77">
        <f t="shared" si="0"/>
        <v>0</v>
      </c>
      <c r="G27" s="703">
        <v>0</v>
      </c>
      <c r="H27" s="78">
        <f t="shared" si="1"/>
        <v>0</v>
      </c>
      <c r="I27" s="645"/>
      <c r="J27" s="145"/>
    </row>
    <row r="28" spans="1:11" s="90" customFormat="1">
      <c r="A28" s="657"/>
      <c r="B28" s="658" t="s">
        <v>40</v>
      </c>
      <c r="C28" s="297"/>
      <c r="D28" s="89"/>
      <c r="E28" s="605">
        <v>0</v>
      </c>
      <c r="F28" s="77">
        <f t="shared" si="0"/>
        <v>0</v>
      </c>
      <c r="G28" s="605">
        <v>0</v>
      </c>
      <c r="H28" s="78">
        <f t="shared" si="1"/>
        <v>0</v>
      </c>
      <c r="I28" s="659"/>
      <c r="J28" s="147"/>
      <c r="K28" s="79"/>
    </row>
    <row r="29" spans="1:11" s="79" customFormat="1">
      <c r="A29" s="492">
        <v>11</v>
      </c>
      <c r="B29" s="151" t="s">
        <v>83</v>
      </c>
      <c r="C29" s="494">
        <v>42</v>
      </c>
      <c r="D29" s="76" t="s">
        <v>6</v>
      </c>
      <c r="E29" s="703">
        <v>0</v>
      </c>
      <c r="F29" s="77">
        <f t="shared" si="0"/>
        <v>0</v>
      </c>
      <c r="G29" s="703">
        <v>0</v>
      </c>
      <c r="H29" s="78">
        <f t="shared" si="1"/>
        <v>0</v>
      </c>
      <c r="I29" s="645"/>
      <c r="J29" s="145"/>
    </row>
    <row r="30" spans="1:11" s="90" customFormat="1">
      <c r="A30" s="657"/>
      <c r="B30" s="658" t="s">
        <v>84</v>
      </c>
      <c r="C30" s="297"/>
      <c r="D30" s="89"/>
      <c r="E30" s="605">
        <v>0</v>
      </c>
      <c r="F30" s="77">
        <f t="shared" si="0"/>
        <v>0</v>
      </c>
      <c r="G30" s="605">
        <v>0</v>
      </c>
      <c r="H30" s="78">
        <f t="shared" si="1"/>
        <v>0</v>
      </c>
      <c r="I30" s="659"/>
      <c r="J30" s="147"/>
      <c r="K30" s="79"/>
    </row>
    <row r="31" spans="1:11" s="79" customFormat="1">
      <c r="A31" s="492">
        <v>12</v>
      </c>
      <c r="B31" s="151" t="s">
        <v>85</v>
      </c>
      <c r="C31" s="494">
        <v>2</v>
      </c>
      <c r="D31" s="76" t="s">
        <v>6</v>
      </c>
      <c r="E31" s="703">
        <v>0</v>
      </c>
      <c r="F31" s="77">
        <f t="shared" si="0"/>
        <v>0</v>
      </c>
      <c r="G31" s="703">
        <v>0</v>
      </c>
      <c r="H31" s="78">
        <f t="shared" si="1"/>
        <v>0</v>
      </c>
      <c r="I31" s="645"/>
      <c r="J31" s="145"/>
    </row>
    <row r="32" spans="1:11" s="90" customFormat="1">
      <c r="A32" s="657"/>
      <c r="B32" s="658" t="s">
        <v>70</v>
      </c>
      <c r="C32" s="297"/>
      <c r="D32" s="89"/>
      <c r="E32" s="605">
        <v>0</v>
      </c>
      <c r="F32" s="77">
        <f t="shared" si="0"/>
        <v>0</v>
      </c>
      <c r="G32" s="605">
        <v>0</v>
      </c>
      <c r="H32" s="78">
        <f t="shared" si="1"/>
        <v>0</v>
      </c>
      <c r="I32" s="659"/>
      <c r="J32" s="147"/>
      <c r="K32" s="79"/>
    </row>
    <row r="33" spans="1:11" s="79" customFormat="1">
      <c r="A33" s="492">
        <v>13</v>
      </c>
      <c r="B33" s="151" t="s">
        <v>86</v>
      </c>
      <c r="C33" s="494">
        <v>10</v>
      </c>
      <c r="D33" s="76" t="s">
        <v>6</v>
      </c>
      <c r="E33" s="703">
        <v>0</v>
      </c>
      <c r="F33" s="77">
        <f t="shared" si="0"/>
        <v>0</v>
      </c>
      <c r="G33" s="703">
        <v>0</v>
      </c>
      <c r="H33" s="78">
        <f t="shared" si="1"/>
        <v>0</v>
      </c>
      <c r="I33" s="645"/>
      <c r="J33" s="145"/>
    </row>
    <row r="34" spans="1:11" s="90" customFormat="1">
      <c r="A34" s="657"/>
      <c r="B34" s="658" t="s">
        <v>87</v>
      </c>
      <c r="C34" s="297"/>
      <c r="D34" s="89"/>
      <c r="E34" s="605">
        <v>0</v>
      </c>
      <c r="F34" s="77">
        <f t="shared" si="0"/>
        <v>0</v>
      </c>
      <c r="G34" s="605">
        <v>0</v>
      </c>
      <c r="H34" s="78">
        <f t="shared" si="1"/>
        <v>0</v>
      </c>
      <c r="I34" s="659"/>
      <c r="J34" s="147"/>
      <c r="K34" s="79"/>
    </row>
    <row r="35" spans="1:11" s="79" customFormat="1" ht="25.5">
      <c r="A35" s="492">
        <v>14</v>
      </c>
      <c r="B35" s="151" t="s">
        <v>88</v>
      </c>
      <c r="C35" s="494">
        <v>16</v>
      </c>
      <c r="D35" s="76" t="s">
        <v>6</v>
      </c>
      <c r="E35" s="703">
        <v>0</v>
      </c>
      <c r="F35" s="77">
        <f t="shared" si="0"/>
        <v>0</v>
      </c>
      <c r="G35" s="703">
        <v>0</v>
      </c>
      <c r="H35" s="78">
        <f t="shared" si="1"/>
        <v>0</v>
      </c>
      <c r="I35" s="645"/>
      <c r="J35" s="145"/>
    </row>
    <row r="36" spans="1:11" s="90" customFormat="1">
      <c r="A36" s="657"/>
      <c r="B36" s="658" t="s">
        <v>51</v>
      </c>
      <c r="C36" s="297"/>
      <c r="D36" s="89"/>
      <c r="E36" s="605">
        <v>0</v>
      </c>
      <c r="F36" s="77">
        <f t="shared" si="0"/>
        <v>0</v>
      </c>
      <c r="G36" s="605">
        <v>0</v>
      </c>
      <c r="H36" s="78">
        <f t="shared" si="1"/>
        <v>0</v>
      </c>
      <c r="I36" s="659"/>
      <c r="J36" s="147"/>
      <c r="K36" s="79"/>
    </row>
    <row r="37" spans="1:11" s="79" customFormat="1" ht="38.25">
      <c r="A37" s="492">
        <v>15</v>
      </c>
      <c r="B37" s="151" t="s">
        <v>89</v>
      </c>
      <c r="C37" s="494">
        <v>4</v>
      </c>
      <c r="D37" s="76" t="s">
        <v>26</v>
      </c>
      <c r="E37" s="702">
        <v>0</v>
      </c>
      <c r="F37" s="77">
        <f t="shared" si="0"/>
        <v>0</v>
      </c>
      <c r="G37" s="703">
        <v>0</v>
      </c>
      <c r="H37" s="78">
        <f t="shared" si="1"/>
        <v>0</v>
      </c>
      <c r="I37" s="645"/>
      <c r="J37" s="145"/>
    </row>
    <row r="38" spans="1:11" s="90" customFormat="1">
      <c r="A38" s="657"/>
      <c r="B38" s="658" t="s">
        <v>51</v>
      </c>
      <c r="C38" s="297"/>
      <c r="D38" s="89"/>
      <c r="E38" s="605"/>
      <c r="F38" s="77">
        <f t="shared" si="0"/>
        <v>0</v>
      </c>
      <c r="G38" s="605">
        <v>0</v>
      </c>
      <c r="H38" s="78">
        <f t="shared" si="1"/>
        <v>0</v>
      </c>
      <c r="I38" s="659"/>
      <c r="J38" s="147"/>
      <c r="K38" s="79"/>
    </row>
    <row r="39" spans="1:11" s="79" customFormat="1" ht="25.5">
      <c r="A39" s="492">
        <v>16</v>
      </c>
      <c r="B39" s="151" t="s">
        <v>43</v>
      </c>
      <c r="C39" s="494">
        <v>1</v>
      </c>
      <c r="D39" s="76" t="s">
        <v>5</v>
      </c>
      <c r="E39" s="703">
        <v>0</v>
      </c>
      <c r="F39" s="77">
        <f t="shared" si="0"/>
        <v>0</v>
      </c>
      <c r="G39" s="703">
        <v>0</v>
      </c>
      <c r="H39" s="78">
        <f t="shared" si="1"/>
        <v>0</v>
      </c>
      <c r="I39" s="645"/>
      <c r="J39" s="145"/>
    </row>
    <row r="40" spans="1:11" s="90" customFormat="1">
      <c r="A40" s="657"/>
      <c r="B40" s="658" t="s">
        <v>35</v>
      </c>
      <c r="C40" s="297"/>
      <c r="D40" s="89"/>
      <c r="E40" s="605">
        <v>0</v>
      </c>
      <c r="F40" s="77">
        <f t="shared" si="0"/>
        <v>0</v>
      </c>
      <c r="G40" s="605">
        <v>0</v>
      </c>
      <c r="H40" s="78">
        <f t="shared" si="1"/>
        <v>0</v>
      </c>
      <c r="I40" s="659"/>
      <c r="J40" s="147"/>
      <c r="K40" s="79"/>
    </row>
    <row r="41" spans="1:11" s="79" customFormat="1" ht="25.5">
      <c r="A41" s="492">
        <v>17</v>
      </c>
      <c r="B41" s="151" t="s">
        <v>44</v>
      </c>
      <c r="C41" s="494">
        <v>10</v>
      </c>
      <c r="D41" s="76" t="s">
        <v>26</v>
      </c>
      <c r="E41" s="702">
        <v>0</v>
      </c>
      <c r="F41" s="77">
        <f t="shared" si="0"/>
        <v>0</v>
      </c>
      <c r="G41" s="703">
        <v>0</v>
      </c>
      <c r="H41" s="78">
        <f t="shared" si="1"/>
        <v>0</v>
      </c>
      <c r="I41" s="645"/>
      <c r="J41" s="145"/>
    </row>
    <row r="42" spans="1:11" s="90" customFormat="1">
      <c r="A42" s="657"/>
      <c r="B42" s="658" t="s">
        <v>38</v>
      </c>
      <c r="C42" s="297"/>
      <c r="D42" s="89"/>
      <c r="E42" s="605">
        <v>0</v>
      </c>
      <c r="F42" s="77">
        <f t="shared" si="0"/>
        <v>0</v>
      </c>
      <c r="G42" s="605">
        <v>0</v>
      </c>
      <c r="H42" s="78">
        <f t="shared" si="1"/>
        <v>0</v>
      </c>
      <c r="I42" s="659"/>
      <c r="J42" s="147"/>
      <c r="K42" s="79"/>
    </row>
    <row r="43" spans="1:11">
      <c r="A43" s="643"/>
      <c r="B43" s="143" t="s">
        <v>17</v>
      </c>
      <c r="C43" s="76"/>
      <c r="D43" s="623"/>
      <c r="E43" s="605">
        <v>0</v>
      </c>
      <c r="F43" s="77">
        <f t="shared" si="0"/>
        <v>0</v>
      </c>
      <c r="G43" s="605">
        <v>0</v>
      </c>
      <c r="H43" s="78">
        <f t="shared" si="1"/>
        <v>0</v>
      </c>
      <c r="I43" s="645"/>
      <c r="K43" s="79"/>
    </row>
    <row r="44" spans="1:11">
      <c r="A44" s="691">
        <v>18</v>
      </c>
      <c r="B44" s="81" t="s">
        <v>204</v>
      </c>
      <c r="C44" s="688">
        <v>2080</v>
      </c>
      <c r="D44" s="692" t="s">
        <v>1</v>
      </c>
      <c r="E44" s="703">
        <v>0</v>
      </c>
      <c r="F44" s="77">
        <f t="shared" si="0"/>
        <v>0</v>
      </c>
      <c r="G44" s="703">
        <v>0</v>
      </c>
      <c r="H44" s="78">
        <f t="shared" si="1"/>
        <v>0</v>
      </c>
      <c r="I44" s="645"/>
      <c r="K44" s="79"/>
    </row>
    <row r="45" spans="1:11" s="147" customFormat="1">
      <c r="A45" s="694"/>
      <c r="B45" s="445" t="s">
        <v>206</v>
      </c>
      <c r="C45" s="689"/>
      <c r="D45" s="331"/>
      <c r="E45" s="605">
        <v>0</v>
      </c>
      <c r="F45" s="77">
        <f t="shared" si="0"/>
        <v>0</v>
      </c>
      <c r="G45" s="605">
        <v>0</v>
      </c>
      <c r="H45" s="78">
        <f t="shared" si="1"/>
        <v>0</v>
      </c>
      <c r="I45" s="659"/>
      <c r="K45" s="79"/>
    </row>
    <row r="46" spans="1:11">
      <c r="A46" s="691">
        <v>19</v>
      </c>
      <c r="B46" s="81" t="s">
        <v>91</v>
      </c>
      <c r="C46" s="688">
        <v>20</v>
      </c>
      <c r="D46" s="692" t="s">
        <v>1</v>
      </c>
      <c r="E46" s="703">
        <v>0</v>
      </c>
      <c r="F46" s="77">
        <f t="shared" si="0"/>
        <v>0</v>
      </c>
      <c r="G46" s="703">
        <v>0</v>
      </c>
      <c r="H46" s="78">
        <f t="shared" si="1"/>
        <v>0</v>
      </c>
      <c r="I46" s="645"/>
      <c r="K46" s="79"/>
    </row>
    <row r="47" spans="1:11" s="147" customFormat="1">
      <c r="A47" s="694"/>
      <c r="B47" s="445" t="s">
        <v>59</v>
      </c>
      <c r="C47" s="689"/>
      <c r="D47" s="331"/>
      <c r="E47" s="605">
        <v>0</v>
      </c>
      <c r="F47" s="77">
        <f t="shared" si="0"/>
        <v>0</v>
      </c>
      <c r="G47" s="605">
        <v>0</v>
      </c>
      <c r="H47" s="78">
        <f t="shared" si="1"/>
        <v>0</v>
      </c>
      <c r="I47" s="659"/>
      <c r="K47" s="79"/>
    </row>
    <row r="48" spans="1:11">
      <c r="A48" s="691">
        <v>20</v>
      </c>
      <c r="B48" s="81" t="s">
        <v>93</v>
      </c>
      <c r="C48" s="688">
        <v>80</v>
      </c>
      <c r="D48" s="692" t="s">
        <v>1</v>
      </c>
      <c r="E48" s="703">
        <v>0</v>
      </c>
      <c r="F48" s="77">
        <f t="shared" si="0"/>
        <v>0</v>
      </c>
      <c r="G48" s="703">
        <v>0</v>
      </c>
      <c r="H48" s="78">
        <f t="shared" si="1"/>
        <v>0</v>
      </c>
      <c r="I48" s="645"/>
      <c r="K48" s="79"/>
    </row>
    <row r="49" spans="1:11" s="147" customFormat="1">
      <c r="A49" s="694"/>
      <c r="B49" s="445" t="s">
        <v>92</v>
      </c>
      <c r="C49" s="689"/>
      <c r="D49" s="331"/>
      <c r="E49" s="605">
        <v>0</v>
      </c>
      <c r="F49" s="77">
        <f t="shared" si="0"/>
        <v>0</v>
      </c>
      <c r="G49" s="605">
        <v>0</v>
      </c>
      <c r="H49" s="78">
        <f t="shared" si="1"/>
        <v>0</v>
      </c>
      <c r="I49" s="659"/>
      <c r="K49" s="79"/>
    </row>
    <row r="50" spans="1:11">
      <c r="A50" s="691">
        <v>21</v>
      </c>
      <c r="B50" s="646" t="s">
        <v>94</v>
      </c>
      <c r="C50" s="614">
        <v>50</v>
      </c>
      <c r="D50" s="618" t="s">
        <v>1</v>
      </c>
      <c r="E50" s="703">
        <v>0</v>
      </c>
      <c r="F50" s="77">
        <f t="shared" si="0"/>
        <v>0</v>
      </c>
      <c r="G50" s="703">
        <v>0</v>
      </c>
      <c r="H50" s="78">
        <f t="shared" si="1"/>
        <v>0</v>
      </c>
      <c r="I50" s="645"/>
      <c r="K50" s="79"/>
    </row>
    <row r="51" spans="1:11" s="147" customFormat="1">
      <c r="A51" s="694"/>
      <c r="B51" s="658" t="s">
        <v>95</v>
      </c>
      <c r="C51" s="660"/>
      <c r="D51" s="112"/>
      <c r="E51" s="605">
        <v>0</v>
      </c>
      <c r="F51" s="77">
        <f t="shared" si="0"/>
        <v>0</v>
      </c>
      <c r="G51" s="605">
        <v>0</v>
      </c>
      <c r="H51" s="78">
        <f t="shared" si="1"/>
        <v>0</v>
      </c>
      <c r="I51" s="659"/>
      <c r="K51" s="79"/>
    </row>
    <row r="52" spans="1:11" s="147" customFormat="1" ht="38.25">
      <c r="A52" s="691">
        <v>22</v>
      </c>
      <c r="B52" s="646" t="s">
        <v>96</v>
      </c>
      <c r="C52" s="614">
        <v>1</v>
      </c>
      <c r="D52" s="654" t="s">
        <v>5</v>
      </c>
      <c r="E52" s="702">
        <v>0</v>
      </c>
      <c r="F52" s="77">
        <f t="shared" si="0"/>
        <v>0</v>
      </c>
      <c r="G52" s="703">
        <v>0</v>
      </c>
      <c r="H52" s="78">
        <f t="shared" si="1"/>
        <v>0</v>
      </c>
      <c r="I52" s="645"/>
      <c r="K52" s="79"/>
    </row>
    <row r="53" spans="1:11" s="147" customFormat="1">
      <c r="A53" s="694"/>
      <c r="B53" s="658" t="s">
        <v>35</v>
      </c>
      <c r="C53" s="660"/>
      <c r="D53" s="112"/>
      <c r="E53" s="702">
        <v>0</v>
      </c>
      <c r="F53" s="77">
        <f t="shared" si="0"/>
        <v>0</v>
      </c>
      <c r="G53" s="605">
        <v>0</v>
      </c>
      <c r="H53" s="78">
        <f t="shared" si="1"/>
        <v>0</v>
      </c>
      <c r="I53" s="659"/>
      <c r="K53" s="79"/>
    </row>
    <row r="54" spans="1:11" ht="38.25">
      <c r="A54" s="691">
        <v>23</v>
      </c>
      <c r="B54" s="644" t="s">
        <v>97</v>
      </c>
      <c r="C54" s="614">
        <v>1</v>
      </c>
      <c r="D54" s="654" t="s">
        <v>5</v>
      </c>
      <c r="E54" s="702">
        <v>0</v>
      </c>
      <c r="F54" s="77">
        <f t="shared" si="0"/>
        <v>0</v>
      </c>
      <c r="G54" s="703">
        <v>0</v>
      </c>
      <c r="H54" s="78">
        <f t="shared" si="1"/>
        <v>0</v>
      </c>
      <c r="I54" s="645"/>
      <c r="K54" s="79"/>
    </row>
    <row r="55" spans="1:11" s="147" customFormat="1">
      <c r="A55" s="694"/>
      <c r="B55" s="661" t="s">
        <v>35</v>
      </c>
      <c r="C55" s="660"/>
      <c r="D55" s="112"/>
      <c r="E55" s="605">
        <v>0</v>
      </c>
      <c r="F55" s="77">
        <f t="shared" si="0"/>
        <v>0</v>
      </c>
      <c r="G55" s="605">
        <v>0</v>
      </c>
      <c r="H55" s="78">
        <f t="shared" si="1"/>
        <v>0</v>
      </c>
      <c r="I55" s="659"/>
      <c r="K55" s="79"/>
    </row>
    <row r="56" spans="1:11" ht="25.5">
      <c r="A56" s="691">
        <v>24</v>
      </c>
      <c r="B56" s="644" t="s">
        <v>43</v>
      </c>
      <c r="C56" s="614">
        <v>1</v>
      </c>
      <c r="D56" s="618" t="s">
        <v>6</v>
      </c>
      <c r="E56" s="703">
        <v>0</v>
      </c>
      <c r="F56" s="77">
        <f t="shared" si="0"/>
        <v>0</v>
      </c>
      <c r="G56" s="703">
        <v>0</v>
      </c>
      <c r="H56" s="78">
        <f t="shared" si="1"/>
        <v>0</v>
      </c>
      <c r="I56" s="645"/>
      <c r="K56" s="79"/>
    </row>
    <row r="57" spans="1:11" s="147" customFormat="1">
      <c r="A57" s="694"/>
      <c r="B57" s="661" t="s">
        <v>38</v>
      </c>
      <c r="C57" s="660"/>
      <c r="D57" s="112"/>
      <c r="E57" s="605">
        <v>0</v>
      </c>
      <c r="F57" s="77">
        <f t="shared" si="0"/>
        <v>0</v>
      </c>
      <c r="G57" s="605">
        <v>0</v>
      </c>
      <c r="H57" s="78">
        <f t="shared" si="1"/>
        <v>0</v>
      </c>
      <c r="I57" s="659"/>
      <c r="K57" s="79"/>
    </row>
    <row r="58" spans="1:11" ht="25.5">
      <c r="A58" s="691">
        <v>25</v>
      </c>
      <c r="B58" s="644" t="s">
        <v>25</v>
      </c>
      <c r="C58" s="614">
        <v>10</v>
      </c>
      <c r="D58" s="654" t="s">
        <v>26</v>
      </c>
      <c r="E58" s="702">
        <v>0</v>
      </c>
      <c r="F58" s="77">
        <f t="shared" si="0"/>
        <v>0</v>
      </c>
      <c r="G58" s="703">
        <v>0</v>
      </c>
      <c r="H58" s="78">
        <f t="shared" si="1"/>
        <v>0</v>
      </c>
      <c r="I58" s="645"/>
      <c r="K58" s="79"/>
    </row>
    <row r="59" spans="1:11" s="147" customFormat="1">
      <c r="A59" s="694"/>
      <c r="B59" s="661" t="s">
        <v>38</v>
      </c>
      <c r="C59" s="660"/>
      <c r="D59" s="112"/>
      <c r="E59" s="605">
        <v>0</v>
      </c>
      <c r="F59" s="77">
        <f t="shared" si="0"/>
        <v>0</v>
      </c>
      <c r="G59" s="605">
        <v>0</v>
      </c>
      <c r="H59" s="78">
        <f t="shared" si="1"/>
        <v>0</v>
      </c>
      <c r="I59" s="659"/>
      <c r="K59" s="79"/>
    </row>
    <row r="60" spans="1:11">
      <c r="A60" s="643"/>
      <c r="B60" s="143" t="s">
        <v>20</v>
      </c>
      <c r="C60" s="76"/>
      <c r="D60" s="618"/>
      <c r="E60" s="605">
        <v>0</v>
      </c>
      <c r="F60" s="77">
        <f t="shared" si="0"/>
        <v>0</v>
      </c>
      <c r="G60" s="605">
        <v>0</v>
      </c>
      <c r="H60" s="78">
        <f t="shared" si="1"/>
        <v>0</v>
      </c>
      <c r="I60" s="645"/>
      <c r="K60" s="79"/>
    </row>
    <row r="61" spans="1:11">
      <c r="A61" s="691">
        <v>26</v>
      </c>
      <c r="B61" s="690" t="s">
        <v>98</v>
      </c>
      <c r="C61" s="688">
        <v>47</v>
      </c>
      <c r="D61" s="692" t="s">
        <v>6</v>
      </c>
      <c r="E61" s="605">
        <v>0</v>
      </c>
      <c r="F61" s="77">
        <f t="shared" si="0"/>
        <v>0</v>
      </c>
      <c r="G61" s="703">
        <v>0</v>
      </c>
      <c r="H61" s="78">
        <f t="shared" si="1"/>
        <v>0</v>
      </c>
      <c r="I61" s="645"/>
      <c r="K61" s="79"/>
    </row>
    <row r="62" spans="1:11">
      <c r="A62" s="691">
        <v>27</v>
      </c>
      <c r="B62" s="690" t="s">
        <v>99</v>
      </c>
      <c r="C62" s="688">
        <v>12</v>
      </c>
      <c r="D62" s="692" t="s">
        <v>6</v>
      </c>
      <c r="E62" s="605">
        <v>0</v>
      </c>
      <c r="F62" s="77">
        <f t="shared" si="0"/>
        <v>0</v>
      </c>
      <c r="G62" s="703">
        <v>0</v>
      </c>
      <c r="H62" s="78">
        <f t="shared" si="1"/>
        <v>0</v>
      </c>
      <c r="I62" s="645"/>
      <c r="K62" s="79"/>
    </row>
    <row r="63" spans="1:11">
      <c r="A63" s="691">
        <v>28</v>
      </c>
      <c r="B63" s="690" t="s">
        <v>100</v>
      </c>
      <c r="C63" s="688">
        <v>24</v>
      </c>
      <c r="D63" s="692" t="s">
        <v>6</v>
      </c>
      <c r="E63" s="605">
        <v>0</v>
      </c>
      <c r="F63" s="77">
        <f t="shared" si="0"/>
        <v>0</v>
      </c>
      <c r="G63" s="703">
        <v>0</v>
      </c>
      <c r="H63" s="78">
        <f t="shared" si="1"/>
        <v>0</v>
      </c>
      <c r="I63" s="645"/>
      <c r="K63" s="79"/>
    </row>
    <row r="64" spans="1:11">
      <c r="A64" s="691">
        <v>29</v>
      </c>
      <c r="B64" s="690" t="s">
        <v>208</v>
      </c>
      <c r="C64" s="688">
        <v>1</v>
      </c>
      <c r="D64" s="699" t="s">
        <v>6</v>
      </c>
      <c r="E64" s="605">
        <v>0</v>
      </c>
      <c r="F64" s="77"/>
      <c r="G64" s="703">
        <v>0</v>
      </c>
      <c r="H64" s="78">
        <f t="shared" si="1"/>
        <v>0</v>
      </c>
      <c r="I64" s="645"/>
      <c r="K64" s="79"/>
    </row>
    <row r="65" spans="1:11">
      <c r="A65" s="691">
        <v>30</v>
      </c>
      <c r="B65" s="690" t="s">
        <v>101</v>
      </c>
      <c r="C65" s="693">
        <v>1</v>
      </c>
      <c r="D65" s="692" t="s">
        <v>6</v>
      </c>
      <c r="E65" s="605">
        <v>0</v>
      </c>
      <c r="F65" s="77">
        <f t="shared" si="0"/>
        <v>0</v>
      </c>
      <c r="G65" s="703">
        <v>0</v>
      </c>
      <c r="H65" s="78">
        <f t="shared" si="1"/>
        <v>0</v>
      </c>
      <c r="I65" s="645"/>
      <c r="K65" s="79"/>
    </row>
    <row r="66" spans="1:11" s="152" customFormat="1">
      <c r="A66" s="691">
        <v>31</v>
      </c>
      <c r="B66" s="80" t="s">
        <v>49</v>
      </c>
      <c r="C66" s="334">
        <v>1</v>
      </c>
      <c r="D66" s="80" t="s">
        <v>6</v>
      </c>
      <c r="E66" s="605">
        <v>0</v>
      </c>
      <c r="F66" s="77">
        <f t="shared" si="0"/>
        <v>0</v>
      </c>
      <c r="G66" s="703">
        <v>0</v>
      </c>
      <c r="H66" s="78">
        <f t="shared" si="1"/>
        <v>0</v>
      </c>
      <c r="I66" s="603"/>
      <c r="K66" s="79"/>
    </row>
    <row r="67" spans="1:11" s="152" customFormat="1">
      <c r="A67" s="153"/>
      <c r="B67" s="154" t="s">
        <v>18</v>
      </c>
      <c r="C67" s="662"/>
      <c r="D67" s="663"/>
      <c r="E67" s="664"/>
      <c r="F67" s="665"/>
      <c r="G67" s="664"/>
      <c r="H67" s="666"/>
      <c r="I67" s="366"/>
    </row>
    <row r="68" spans="1:11" s="152" customFormat="1" ht="13.5" thickBot="1">
      <c r="A68" s="155"/>
      <c r="B68" s="667"/>
      <c r="C68" s="668"/>
      <c r="D68" s="669"/>
      <c r="E68" s="670"/>
      <c r="F68" s="671"/>
      <c r="G68" s="670"/>
      <c r="H68" s="672"/>
      <c r="I68" s="366"/>
    </row>
    <row r="69" spans="1:11">
      <c r="A69" s="156"/>
      <c r="B69" s="157" t="s">
        <v>12</v>
      </c>
      <c r="C69" s="673"/>
      <c r="D69" s="158"/>
      <c r="E69" s="337"/>
      <c r="F69" s="159">
        <f>SUM(F8:F68)</f>
        <v>0</v>
      </c>
      <c r="G69" s="340"/>
      <c r="H69" s="160"/>
      <c r="I69" s="659"/>
    </row>
    <row r="70" spans="1:11">
      <c r="A70" s="161"/>
      <c r="B70" s="162" t="s">
        <v>3</v>
      </c>
      <c r="C70" s="674"/>
      <c r="D70" s="163"/>
      <c r="E70" s="338"/>
      <c r="F70" s="164"/>
      <c r="G70" s="341"/>
      <c r="H70" s="165">
        <f>SUM(H8:H69)</f>
        <v>0</v>
      </c>
      <c r="I70" s="675"/>
    </row>
    <row r="71" spans="1:11" ht="13.5" thickBot="1">
      <c r="A71" s="166"/>
      <c r="B71" s="676"/>
      <c r="C71" s="667"/>
      <c r="D71" s="676"/>
      <c r="E71" s="677"/>
      <c r="F71" s="659"/>
      <c r="G71" s="678"/>
      <c r="H71" s="167"/>
      <c r="I71" s="675"/>
    </row>
    <row r="72" spans="1:11" ht="13.5" thickBot="1">
      <c r="A72" s="413"/>
      <c r="B72" s="414" t="s">
        <v>19</v>
      </c>
      <c r="C72" s="415"/>
      <c r="D72" s="416"/>
      <c r="E72" s="417"/>
      <c r="F72" s="418"/>
      <c r="G72" s="417"/>
      <c r="H72" s="419">
        <f>SUM(H70,F69)</f>
        <v>0</v>
      </c>
      <c r="I72" s="679"/>
    </row>
  </sheetData>
  <sheetProtection password="C73F" sheet="1"/>
  <mergeCells count="2">
    <mergeCell ref="A1:H1"/>
    <mergeCell ref="A2:H2"/>
  </mergeCells>
  <phoneticPr fontId="7" type="noConversion"/>
  <conditionalFormatting sqref="E8:I8 E67:I72 I65:I66 I35:I53 I9:I26 I56:I61 E9:H66">
    <cfRule type="cellIs" dxfId="56" priority="14" stopIfTrue="1" operator="equal">
      <formula>0</formula>
    </cfRule>
  </conditionalFormatting>
  <conditionalFormatting sqref="I63:I64">
    <cfRule type="cellIs" dxfId="55" priority="12" stopIfTrue="1" operator="equal">
      <formula>0</formula>
    </cfRule>
  </conditionalFormatting>
  <conditionalFormatting sqref="I62">
    <cfRule type="cellIs" dxfId="54" priority="11" stopIfTrue="1" operator="equal">
      <formula>0</formula>
    </cfRule>
  </conditionalFormatting>
  <conditionalFormatting sqref="I54:I55">
    <cfRule type="cellIs" dxfId="53" priority="10" stopIfTrue="1" operator="equal">
      <formula>0</formula>
    </cfRule>
  </conditionalFormatting>
  <conditionalFormatting sqref="I31:I34">
    <cfRule type="cellIs" dxfId="52" priority="7" stopIfTrue="1" operator="equal">
      <formula>0</formula>
    </cfRule>
  </conditionalFormatting>
  <conditionalFormatting sqref="I27:I28">
    <cfRule type="cellIs" dxfId="51" priority="6" stopIfTrue="1" operator="equal">
      <formula>0</formula>
    </cfRule>
  </conditionalFormatting>
  <conditionalFormatting sqref="I29:I30">
    <cfRule type="cellIs" dxfId="50" priority="2" stopIfTrue="1" operator="equal">
      <formula>0</formula>
    </cfRule>
  </conditionalFormatting>
  <printOptions horizontalCentered="1"/>
  <pageMargins left="0.19685039370078741" right="0.19685039370078741" top="1.7716535433070868" bottom="0.98425196850393704" header="1.3779527559055118" footer="0"/>
  <pageSetup paperSize="9" scale="70" fitToHeight="0" orientation="portrait" horizontalDpi="300" verticalDpi="300" r:id="rId1"/>
  <headerFooter alignWithMargins="0">
    <oddHeader>&amp;CStrukturovaná kabeláž</oddHeader>
  </headerFooter>
  <colBreaks count="1" manualBreakCount="1">
    <brk id="6" max="36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46"/>
  <sheetViews>
    <sheetView zoomScaleNormal="100" zoomScaleSheetLayoutView="93" workbookViewId="0">
      <selection activeCell="J20" sqref="J20"/>
    </sheetView>
  </sheetViews>
  <sheetFormatPr defaultRowHeight="12.75"/>
  <cols>
    <col min="1" max="1" width="5.7109375" style="327" customWidth="1"/>
    <col min="2" max="2" width="63.7109375" style="270" customWidth="1"/>
    <col min="3" max="3" width="7.7109375" style="328" customWidth="1"/>
    <col min="4" max="4" width="8.7109375" style="293" customWidth="1"/>
    <col min="5" max="5" width="13.7109375" style="329" customWidth="1"/>
    <col min="6" max="6" width="15.7109375" style="402" customWidth="1"/>
    <col min="7" max="7" width="13.7109375" style="329" customWidth="1"/>
    <col min="8" max="8" width="15.7109375" style="402" customWidth="1"/>
    <col min="9" max="9" width="2.7109375" style="587" customWidth="1"/>
    <col min="10" max="10" width="61.85546875" style="554" customWidth="1"/>
    <col min="11" max="16384" width="9.140625" style="293"/>
  </cols>
  <sheetData>
    <row r="1" spans="1:10" s="260" customFormat="1" ht="21" thickBot="1">
      <c r="A1" s="9" t="s">
        <v>4</v>
      </c>
      <c r="B1" s="8"/>
      <c r="C1" s="8"/>
      <c r="D1" s="8"/>
      <c r="E1" s="8"/>
      <c r="F1" s="8"/>
      <c r="G1" s="8"/>
      <c r="H1" s="7"/>
      <c r="I1" s="543"/>
      <c r="J1" s="553"/>
    </row>
    <row r="2" spans="1:10" s="260" customFormat="1" ht="40.5" customHeight="1" thickBot="1">
      <c r="A2" s="6" t="s">
        <v>193</v>
      </c>
      <c r="B2" s="5"/>
      <c r="C2" s="5"/>
      <c r="D2" s="5"/>
      <c r="E2" s="5"/>
      <c r="F2" s="5"/>
      <c r="G2" s="5"/>
      <c r="H2" s="4"/>
      <c r="I2" s="544"/>
      <c r="J2" s="553"/>
    </row>
    <row r="3" spans="1:10" s="260" customFormat="1" ht="21" thickBot="1">
      <c r="A3" s="261"/>
      <c r="B3" s="262"/>
      <c r="C3" s="263"/>
      <c r="D3" s="264"/>
      <c r="E3" s="265"/>
      <c r="F3" s="393"/>
      <c r="G3" s="265"/>
      <c r="H3" s="403"/>
      <c r="I3" s="545"/>
      <c r="J3" s="553"/>
    </row>
    <row r="4" spans="1:10" s="270" customFormat="1">
      <c r="A4" s="266" t="s">
        <v>9</v>
      </c>
      <c r="B4" s="267" t="s">
        <v>7</v>
      </c>
      <c r="C4" s="268" t="s">
        <v>8</v>
      </c>
      <c r="D4" s="268" t="s">
        <v>10</v>
      </c>
      <c r="E4" s="269" t="s">
        <v>11</v>
      </c>
      <c r="F4" s="394" t="s">
        <v>12</v>
      </c>
      <c r="G4" s="269" t="s">
        <v>13</v>
      </c>
      <c r="H4" s="404" t="s">
        <v>14</v>
      </c>
      <c r="I4" s="580"/>
      <c r="J4" s="554"/>
    </row>
    <row r="5" spans="1:10" s="270" customFormat="1" ht="13.5" thickBot="1">
      <c r="A5" s="271"/>
      <c r="B5" s="272"/>
      <c r="C5" s="273"/>
      <c r="D5" s="273"/>
      <c r="E5" s="274" t="s">
        <v>15</v>
      </c>
      <c r="F5" s="395" t="s">
        <v>15</v>
      </c>
      <c r="G5" s="274" t="s">
        <v>15</v>
      </c>
      <c r="H5" s="405" t="s">
        <v>15</v>
      </c>
      <c r="I5" s="580"/>
      <c r="J5" s="554"/>
    </row>
    <row r="6" spans="1:10" s="270" customFormat="1">
      <c r="A6" s="275"/>
      <c r="B6" s="276"/>
      <c r="C6" s="277"/>
      <c r="D6" s="277"/>
      <c r="E6" s="278"/>
      <c r="F6" s="396"/>
      <c r="G6" s="278"/>
      <c r="H6" s="406"/>
      <c r="I6" s="580"/>
      <c r="J6" s="554"/>
    </row>
    <row r="7" spans="1:10" s="270" customFormat="1">
      <c r="A7" s="279"/>
      <c r="B7" s="280" t="s">
        <v>65</v>
      </c>
      <c r="C7" s="281"/>
      <c r="D7" s="281"/>
      <c r="E7" s="282"/>
      <c r="F7" s="397"/>
      <c r="G7" s="282"/>
      <c r="H7" s="407"/>
      <c r="I7" s="581"/>
      <c r="J7" s="554"/>
    </row>
    <row r="8" spans="1:10" s="270" customFormat="1">
      <c r="A8" s="283"/>
      <c r="B8" s="284"/>
      <c r="C8" s="285"/>
      <c r="D8" s="284"/>
      <c r="E8" s="286"/>
      <c r="F8" s="398"/>
      <c r="G8" s="286"/>
      <c r="H8" s="408"/>
      <c r="I8" s="581"/>
      <c r="J8" s="554"/>
    </row>
    <row r="9" spans="1:10">
      <c r="A9" s="287"/>
      <c r="B9" s="288" t="s">
        <v>57</v>
      </c>
      <c r="C9" s="289"/>
      <c r="D9" s="290"/>
      <c r="E9" s="353"/>
      <c r="F9" s="291"/>
      <c r="G9" s="357"/>
      <c r="H9" s="292"/>
      <c r="I9" s="582"/>
    </row>
    <row r="10" spans="1:10" ht="165.75">
      <c r="A10" s="287">
        <v>1</v>
      </c>
      <c r="B10" s="455" t="s">
        <v>104</v>
      </c>
      <c r="C10" s="295">
        <v>1</v>
      </c>
      <c r="D10" s="296" t="s">
        <v>6</v>
      </c>
      <c r="E10" s="703">
        <v>0</v>
      </c>
      <c r="F10" s="457">
        <f t="shared" ref="F10:F40" si="0">PRODUCT(C10,E10)</f>
        <v>0</v>
      </c>
      <c r="G10" s="703">
        <v>0</v>
      </c>
      <c r="H10" s="458">
        <f t="shared" ref="H10:H40" si="1">PRODUCT(C10,G10)</f>
        <v>0</v>
      </c>
      <c r="I10" s="546"/>
    </row>
    <row r="11" spans="1:10" ht="24">
      <c r="A11" s="299"/>
      <c r="B11" s="330" t="s">
        <v>50</v>
      </c>
      <c r="C11" s="297"/>
      <c r="D11" s="298"/>
      <c r="E11" s="348">
        <v>0</v>
      </c>
      <c r="F11" s="457">
        <f t="shared" si="0"/>
        <v>0</v>
      </c>
      <c r="G11" s="348">
        <v>0</v>
      </c>
      <c r="H11" s="458">
        <f t="shared" si="1"/>
        <v>0</v>
      </c>
      <c r="I11" s="546"/>
    </row>
    <row r="12" spans="1:10" ht="76.5">
      <c r="A12" s="648">
        <v>2</v>
      </c>
      <c r="B12" s="647" t="s">
        <v>105</v>
      </c>
      <c r="C12" s="456">
        <v>16</v>
      </c>
      <c r="D12" s="296" t="s">
        <v>6</v>
      </c>
      <c r="E12" s="703">
        <v>0</v>
      </c>
      <c r="F12" s="457">
        <f t="shared" si="0"/>
        <v>0</v>
      </c>
      <c r="G12" s="703">
        <v>0</v>
      </c>
      <c r="H12" s="458">
        <f t="shared" si="1"/>
        <v>0</v>
      </c>
      <c r="I12" s="546"/>
    </row>
    <row r="13" spans="1:10">
      <c r="A13" s="287"/>
      <c r="B13" s="330" t="s">
        <v>51</v>
      </c>
      <c r="C13" s="459"/>
      <c r="D13" s="298"/>
      <c r="E13" s="348">
        <v>0</v>
      </c>
      <c r="F13" s="457">
        <f t="shared" si="0"/>
        <v>0</v>
      </c>
      <c r="G13" s="348">
        <v>0</v>
      </c>
      <c r="H13" s="458">
        <f t="shared" si="1"/>
        <v>0</v>
      </c>
      <c r="I13" s="546"/>
    </row>
    <row r="14" spans="1:10">
      <c r="A14" s="287">
        <v>3</v>
      </c>
      <c r="B14" s="455" t="s">
        <v>52</v>
      </c>
      <c r="C14" s="295">
        <v>16</v>
      </c>
      <c r="D14" s="296" t="s">
        <v>6</v>
      </c>
      <c r="E14" s="703">
        <v>0</v>
      </c>
      <c r="F14" s="457">
        <f t="shared" si="0"/>
        <v>0</v>
      </c>
      <c r="G14" s="703">
        <v>0</v>
      </c>
      <c r="H14" s="458">
        <f t="shared" si="1"/>
        <v>0</v>
      </c>
      <c r="I14" s="546"/>
    </row>
    <row r="15" spans="1:10">
      <c r="A15" s="299"/>
      <c r="B15" s="330" t="s">
        <v>51</v>
      </c>
      <c r="C15" s="297"/>
      <c r="D15" s="298"/>
      <c r="E15" s="348">
        <v>0</v>
      </c>
      <c r="F15" s="457">
        <f t="shared" si="0"/>
        <v>0</v>
      </c>
      <c r="G15" s="348">
        <v>0</v>
      </c>
      <c r="H15" s="458">
        <f t="shared" si="1"/>
        <v>0</v>
      </c>
      <c r="I15" s="546"/>
    </row>
    <row r="16" spans="1:10">
      <c r="A16" s="648">
        <v>4</v>
      </c>
      <c r="B16" s="455" t="s">
        <v>53</v>
      </c>
      <c r="C16" s="295">
        <v>16</v>
      </c>
      <c r="D16" s="296" t="s">
        <v>6</v>
      </c>
      <c r="E16" s="703">
        <v>0</v>
      </c>
      <c r="F16" s="457">
        <f t="shared" si="0"/>
        <v>0</v>
      </c>
      <c r="G16" s="703">
        <v>0</v>
      </c>
      <c r="H16" s="458">
        <f t="shared" si="1"/>
        <v>0</v>
      </c>
      <c r="I16" s="546"/>
    </row>
    <row r="17" spans="1:9">
      <c r="A17" s="287"/>
      <c r="B17" s="330" t="s">
        <v>51</v>
      </c>
      <c r="C17" s="297"/>
      <c r="D17" s="298"/>
      <c r="E17" s="348">
        <v>0</v>
      </c>
      <c r="F17" s="457">
        <f t="shared" si="0"/>
        <v>0</v>
      </c>
      <c r="G17" s="348">
        <v>0</v>
      </c>
      <c r="H17" s="458">
        <f t="shared" si="1"/>
        <v>0</v>
      </c>
      <c r="I17" s="546"/>
    </row>
    <row r="18" spans="1:9" ht="25.5">
      <c r="A18" s="287">
        <v>5</v>
      </c>
      <c r="B18" s="294" t="s">
        <v>54</v>
      </c>
      <c r="C18" s="295">
        <v>4</v>
      </c>
      <c r="D18" s="296" t="s">
        <v>6</v>
      </c>
      <c r="E18" s="703">
        <v>0</v>
      </c>
      <c r="F18" s="457">
        <f t="shared" si="0"/>
        <v>0</v>
      </c>
      <c r="G18" s="703">
        <v>0</v>
      </c>
      <c r="H18" s="458">
        <f t="shared" si="1"/>
        <v>0</v>
      </c>
      <c r="I18" s="546"/>
    </row>
    <row r="19" spans="1:9">
      <c r="A19" s="299"/>
      <c r="B19" s="330" t="s">
        <v>42</v>
      </c>
      <c r="C19" s="297"/>
      <c r="D19" s="298"/>
      <c r="E19" s="348">
        <v>0</v>
      </c>
      <c r="F19" s="457">
        <f t="shared" si="0"/>
        <v>0</v>
      </c>
      <c r="G19" s="348">
        <v>0</v>
      </c>
      <c r="H19" s="458">
        <f t="shared" si="1"/>
        <v>0</v>
      </c>
      <c r="I19" s="546"/>
    </row>
    <row r="20" spans="1:9" ht="25.5">
      <c r="A20" s="648">
        <v>6</v>
      </c>
      <c r="B20" s="294" t="s">
        <v>55</v>
      </c>
      <c r="C20" s="295">
        <v>1</v>
      </c>
      <c r="D20" s="296" t="s">
        <v>6</v>
      </c>
      <c r="E20" s="703">
        <v>0</v>
      </c>
      <c r="F20" s="457">
        <f t="shared" si="0"/>
        <v>0</v>
      </c>
      <c r="G20" s="703">
        <v>0</v>
      </c>
      <c r="H20" s="458">
        <f t="shared" si="1"/>
        <v>0</v>
      </c>
      <c r="I20" s="546"/>
    </row>
    <row r="21" spans="1:9">
      <c r="A21" s="287"/>
      <c r="B21" s="330" t="s">
        <v>35</v>
      </c>
      <c r="C21" s="297"/>
      <c r="D21" s="298"/>
      <c r="E21" s="348">
        <v>0</v>
      </c>
      <c r="F21" s="457">
        <f t="shared" si="0"/>
        <v>0</v>
      </c>
      <c r="G21" s="348">
        <v>0</v>
      </c>
      <c r="H21" s="458">
        <f t="shared" si="1"/>
        <v>0</v>
      </c>
      <c r="I21" s="546"/>
    </row>
    <row r="22" spans="1:9">
      <c r="A22" s="287">
        <v>7</v>
      </c>
      <c r="B22" s="294" t="s">
        <v>86</v>
      </c>
      <c r="C22" s="295">
        <v>32</v>
      </c>
      <c r="D22" s="296" t="s">
        <v>6</v>
      </c>
      <c r="E22" s="703">
        <v>0</v>
      </c>
      <c r="F22" s="457">
        <f t="shared" si="0"/>
        <v>0</v>
      </c>
      <c r="G22" s="703">
        <v>0</v>
      </c>
      <c r="H22" s="458">
        <f t="shared" si="1"/>
        <v>0</v>
      </c>
      <c r="I22" s="546"/>
    </row>
    <row r="23" spans="1:9" ht="24">
      <c r="A23" s="299"/>
      <c r="B23" s="330" t="s">
        <v>102</v>
      </c>
      <c r="C23" s="297"/>
      <c r="D23" s="298"/>
      <c r="E23" s="348">
        <v>0</v>
      </c>
      <c r="F23" s="457">
        <f t="shared" si="0"/>
        <v>0</v>
      </c>
      <c r="G23" s="348">
        <v>0</v>
      </c>
      <c r="H23" s="458">
        <f t="shared" si="1"/>
        <v>0</v>
      </c>
      <c r="I23" s="546"/>
    </row>
    <row r="24" spans="1:9">
      <c r="A24" s="648">
        <v>8</v>
      </c>
      <c r="B24" s="294" t="s">
        <v>43</v>
      </c>
      <c r="C24" s="295">
        <v>1</v>
      </c>
      <c r="D24" s="296" t="s">
        <v>5</v>
      </c>
      <c r="E24" s="703">
        <v>0</v>
      </c>
      <c r="F24" s="457">
        <f t="shared" si="0"/>
        <v>0</v>
      </c>
      <c r="G24" s="703">
        <v>0</v>
      </c>
      <c r="H24" s="458">
        <f t="shared" si="1"/>
        <v>0</v>
      </c>
      <c r="I24" s="546"/>
    </row>
    <row r="25" spans="1:9">
      <c r="A25" s="287"/>
      <c r="B25" s="330" t="s">
        <v>35</v>
      </c>
      <c r="C25" s="297"/>
      <c r="D25" s="298"/>
      <c r="E25" s="348">
        <v>0</v>
      </c>
      <c r="F25" s="457">
        <f t="shared" si="0"/>
        <v>0</v>
      </c>
      <c r="G25" s="348">
        <v>0</v>
      </c>
      <c r="H25" s="458">
        <f t="shared" si="1"/>
        <v>0</v>
      </c>
      <c r="I25" s="546"/>
    </row>
    <row r="26" spans="1:9">
      <c r="A26" s="287">
        <v>9</v>
      </c>
      <c r="B26" s="294" t="s">
        <v>44</v>
      </c>
      <c r="C26" s="295">
        <v>10</v>
      </c>
      <c r="D26" s="296" t="s">
        <v>26</v>
      </c>
      <c r="E26" s="348">
        <v>0</v>
      </c>
      <c r="F26" s="457">
        <f t="shared" si="0"/>
        <v>0</v>
      </c>
      <c r="G26" s="703">
        <v>0</v>
      </c>
      <c r="H26" s="458">
        <f t="shared" si="1"/>
        <v>0</v>
      </c>
      <c r="I26" s="546"/>
    </row>
    <row r="27" spans="1:9">
      <c r="A27" s="299"/>
      <c r="B27" s="330" t="s">
        <v>38</v>
      </c>
      <c r="C27" s="297"/>
      <c r="D27" s="298"/>
      <c r="E27" s="348">
        <v>0</v>
      </c>
      <c r="F27" s="457">
        <f t="shared" si="0"/>
        <v>0</v>
      </c>
      <c r="G27" s="348">
        <v>0</v>
      </c>
      <c r="H27" s="458">
        <f t="shared" si="1"/>
        <v>0</v>
      </c>
      <c r="I27" s="546"/>
    </row>
    <row r="28" spans="1:9">
      <c r="A28" s="287"/>
      <c r="B28" s="288" t="s">
        <v>17</v>
      </c>
      <c r="C28" s="289"/>
      <c r="D28" s="290"/>
      <c r="E28" s="348">
        <v>0</v>
      </c>
      <c r="F28" s="457">
        <f t="shared" si="0"/>
        <v>0</v>
      </c>
      <c r="G28" s="348">
        <v>0</v>
      </c>
      <c r="H28" s="458">
        <f t="shared" si="1"/>
        <v>0</v>
      </c>
      <c r="I28" s="546"/>
    </row>
    <row r="29" spans="1:9">
      <c r="A29" s="648">
        <v>10</v>
      </c>
      <c r="B29" s="294" t="s">
        <v>90</v>
      </c>
      <c r="C29" s="295">
        <v>800</v>
      </c>
      <c r="D29" s="296" t="s">
        <v>1</v>
      </c>
      <c r="E29" s="703">
        <v>0</v>
      </c>
      <c r="F29" s="457">
        <f t="shared" si="0"/>
        <v>0</v>
      </c>
      <c r="G29" s="703">
        <v>0</v>
      </c>
      <c r="H29" s="458">
        <f t="shared" si="1"/>
        <v>0</v>
      </c>
      <c r="I29" s="546"/>
    </row>
    <row r="30" spans="1:9">
      <c r="A30" s="287"/>
      <c r="B30" s="330" t="s">
        <v>103</v>
      </c>
      <c r="C30" s="297"/>
      <c r="D30" s="298"/>
      <c r="E30" s="348">
        <v>0</v>
      </c>
      <c r="F30" s="457">
        <f t="shared" si="0"/>
        <v>0</v>
      </c>
      <c r="G30" s="348">
        <v>0</v>
      </c>
      <c r="H30" s="458">
        <f t="shared" si="1"/>
        <v>0</v>
      </c>
      <c r="I30" s="546"/>
    </row>
    <row r="31" spans="1:9">
      <c r="A31" s="287">
        <v>11</v>
      </c>
      <c r="B31" s="294" t="s">
        <v>43</v>
      </c>
      <c r="C31" s="295">
        <v>1</v>
      </c>
      <c r="D31" s="296" t="s">
        <v>5</v>
      </c>
      <c r="E31" s="703">
        <v>0</v>
      </c>
      <c r="F31" s="457">
        <f t="shared" si="0"/>
        <v>0</v>
      </c>
      <c r="G31" s="703">
        <v>0</v>
      </c>
      <c r="H31" s="458">
        <f t="shared" si="1"/>
        <v>0</v>
      </c>
      <c r="I31" s="546"/>
    </row>
    <row r="32" spans="1:9">
      <c r="A32" s="299"/>
      <c r="B32" s="330" t="s">
        <v>35</v>
      </c>
      <c r="C32" s="297"/>
      <c r="D32" s="298"/>
      <c r="E32" s="348">
        <v>0</v>
      </c>
      <c r="F32" s="457">
        <f t="shared" si="0"/>
        <v>0</v>
      </c>
      <c r="G32" s="348">
        <v>0</v>
      </c>
      <c r="H32" s="458">
        <f t="shared" si="1"/>
        <v>0</v>
      </c>
      <c r="I32" s="546"/>
    </row>
    <row r="33" spans="1:11">
      <c r="A33" s="287">
        <v>12</v>
      </c>
      <c r="B33" s="294" t="s">
        <v>44</v>
      </c>
      <c r="C33" s="295">
        <v>10</v>
      </c>
      <c r="D33" s="296" t="s">
        <v>26</v>
      </c>
      <c r="E33" s="348">
        <v>0</v>
      </c>
      <c r="F33" s="457">
        <f t="shared" si="0"/>
        <v>0</v>
      </c>
      <c r="G33" s="703">
        <v>0</v>
      </c>
      <c r="H33" s="458">
        <f t="shared" si="1"/>
        <v>0</v>
      </c>
      <c r="I33" s="546"/>
    </row>
    <row r="34" spans="1:11">
      <c r="A34" s="299"/>
      <c r="B34" s="330" t="s">
        <v>38</v>
      </c>
      <c r="C34" s="297"/>
      <c r="D34" s="298"/>
      <c r="E34" s="348">
        <v>0</v>
      </c>
      <c r="F34" s="457">
        <f t="shared" si="0"/>
        <v>0</v>
      </c>
      <c r="G34" s="348">
        <v>0</v>
      </c>
      <c r="H34" s="458">
        <f t="shared" si="1"/>
        <v>0</v>
      </c>
      <c r="I34" s="546"/>
    </row>
    <row r="35" spans="1:11">
      <c r="A35" s="287"/>
      <c r="B35" s="288" t="s">
        <v>20</v>
      </c>
      <c r="C35" s="289"/>
      <c r="D35" s="19"/>
      <c r="E35" s="348">
        <v>0</v>
      </c>
      <c r="F35" s="457">
        <f t="shared" si="0"/>
        <v>0</v>
      </c>
      <c r="G35" s="348">
        <v>0</v>
      </c>
      <c r="H35" s="458">
        <f t="shared" si="1"/>
        <v>0</v>
      </c>
      <c r="I35" s="546"/>
    </row>
    <row r="36" spans="1:11" s="152" customFormat="1">
      <c r="A36" s="94">
        <v>13</v>
      </c>
      <c r="B36" s="151" t="s">
        <v>126</v>
      </c>
      <c r="C36" s="108">
        <v>1</v>
      </c>
      <c r="D36" s="151" t="s">
        <v>6</v>
      </c>
      <c r="E36" s="348">
        <v>0</v>
      </c>
      <c r="F36" s="457">
        <f t="shared" si="0"/>
        <v>0</v>
      </c>
      <c r="G36" s="703">
        <v>0</v>
      </c>
      <c r="H36" s="458">
        <f t="shared" si="1"/>
        <v>0</v>
      </c>
      <c r="I36" s="568"/>
    </row>
    <row r="37" spans="1:11" s="145" customFormat="1">
      <c r="A37" s="94">
        <v>14</v>
      </c>
      <c r="B37" s="144" t="s">
        <v>127</v>
      </c>
      <c r="C37" s="111">
        <v>16</v>
      </c>
      <c r="D37" s="144" t="s">
        <v>6</v>
      </c>
      <c r="E37" s="348">
        <v>0</v>
      </c>
      <c r="F37" s="457">
        <f t="shared" si="0"/>
        <v>0</v>
      </c>
      <c r="G37" s="703">
        <v>0</v>
      </c>
      <c r="H37" s="458">
        <f t="shared" si="1"/>
        <v>0</v>
      </c>
      <c r="I37" s="568"/>
    </row>
    <row r="38" spans="1:11" s="197" customFormat="1">
      <c r="A38" s="94">
        <v>15</v>
      </c>
      <c r="B38" s="258" t="s">
        <v>31</v>
      </c>
      <c r="C38" s="244">
        <v>1</v>
      </c>
      <c r="D38" s="107" t="s">
        <v>6</v>
      </c>
      <c r="E38" s="348">
        <v>0</v>
      </c>
      <c r="F38" s="457">
        <f t="shared" si="0"/>
        <v>0</v>
      </c>
      <c r="G38" s="703">
        <v>0</v>
      </c>
      <c r="H38" s="458">
        <f t="shared" si="1"/>
        <v>0</v>
      </c>
      <c r="I38" s="568"/>
    </row>
    <row r="39" spans="1:11" s="145" customFormat="1">
      <c r="A39" s="691">
        <v>16</v>
      </c>
      <c r="B39" s="690" t="s">
        <v>208</v>
      </c>
      <c r="C39" s="688">
        <v>1</v>
      </c>
      <c r="D39" s="699" t="s">
        <v>6</v>
      </c>
      <c r="E39" s="348">
        <v>0</v>
      </c>
      <c r="F39" s="77"/>
      <c r="G39" s="703">
        <v>0</v>
      </c>
      <c r="H39" s="78">
        <f t="shared" si="1"/>
        <v>0</v>
      </c>
      <c r="I39" s="645"/>
      <c r="K39" s="79"/>
    </row>
    <row r="40" spans="1:11" s="152" customFormat="1">
      <c r="A40" s="94">
        <v>17</v>
      </c>
      <c r="B40" s="151" t="s">
        <v>49</v>
      </c>
      <c r="C40" s="108">
        <v>1</v>
      </c>
      <c r="D40" s="151" t="s">
        <v>6</v>
      </c>
      <c r="E40" s="348">
        <v>0</v>
      </c>
      <c r="F40" s="457">
        <f t="shared" si="0"/>
        <v>0</v>
      </c>
      <c r="G40" s="703">
        <v>0</v>
      </c>
      <c r="H40" s="458">
        <f t="shared" si="1"/>
        <v>0</v>
      </c>
      <c r="I40" s="568"/>
    </row>
    <row r="41" spans="1:11" s="20" customFormat="1">
      <c r="A41" s="93"/>
      <c r="B41" s="300" t="s">
        <v>18</v>
      </c>
      <c r="C41" s="301"/>
      <c r="D41" s="302"/>
      <c r="E41" s="303"/>
      <c r="F41" s="400"/>
      <c r="G41" s="303"/>
      <c r="H41" s="409"/>
      <c r="I41" s="583"/>
      <c r="J41" s="555"/>
    </row>
    <row r="42" spans="1:11" s="20" customFormat="1" ht="13.5" thickBot="1">
      <c r="A42" s="304"/>
      <c r="B42" s="305"/>
      <c r="C42" s="306"/>
      <c r="D42" s="307"/>
      <c r="E42" s="308"/>
      <c r="F42" s="401"/>
      <c r="G42" s="308"/>
      <c r="H42" s="410"/>
      <c r="I42" s="583"/>
      <c r="J42" s="555"/>
    </row>
    <row r="43" spans="1:11">
      <c r="A43" s="309"/>
      <c r="B43" s="310" t="s">
        <v>12</v>
      </c>
      <c r="C43" s="311"/>
      <c r="D43" s="312"/>
      <c r="E43" s="354"/>
      <c r="F43" s="313">
        <f>SUM(F9:F40)</f>
        <v>0</v>
      </c>
      <c r="G43" s="358"/>
      <c r="H43" s="314"/>
      <c r="I43" s="584"/>
    </row>
    <row r="44" spans="1:11">
      <c r="A44" s="315"/>
      <c r="B44" s="316" t="s">
        <v>3</v>
      </c>
      <c r="C44" s="317"/>
      <c r="D44" s="318"/>
      <c r="E44" s="355"/>
      <c r="F44" s="319"/>
      <c r="G44" s="359"/>
      <c r="H44" s="320">
        <f>SUM(H8:H40)</f>
        <v>0</v>
      </c>
      <c r="I44" s="585"/>
    </row>
    <row r="45" spans="1:11" ht="13.5" thickBot="1">
      <c r="A45" s="321"/>
      <c r="B45" s="322"/>
      <c r="C45" s="323"/>
      <c r="D45" s="324"/>
      <c r="E45" s="356"/>
      <c r="F45" s="325"/>
      <c r="G45" s="360"/>
      <c r="H45" s="326"/>
      <c r="I45" s="585"/>
    </row>
    <row r="46" spans="1:11" s="427" customFormat="1" ht="13.5" thickBot="1">
      <c r="A46" s="428"/>
      <c r="B46" s="429" t="s">
        <v>19</v>
      </c>
      <c r="C46" s="430"/>
      <c r="D46" s="431"/>
      <c r="E46" s="432"/>
      <c r="F46" s="433"/>
      <c r="G46" s="432"/>
      <c r="H46" s="434">
        <f>SUM(H44,F43)</f>
        <v>0</v>
      </c>
      <c r="I46" s="586"/>
      <c r="J46" s="556"/>
    </row>
  </sheetData>
  <sheetProtection password="C73F" sheet="1"/>
  <mergeCells count="2">
    <mergeCell ref="A1:H1"/>
    <mergeCell ref="A2:H2"/>
  </mergeCells>
  <phoneticPr fontId="7" type="noConversion"/>
  <conditionalFormatting sqref="E9:I9 E41:I46 F40 F11:F38 E11:E40 H40:I40 E10:F10 H10:I38 G10:G40">
    <cfRule type="cellIs" dxfId="49" priority="21" stopIfTrue="1" operator="equal">
      <formula>0</formula>
    </cfRule>
  </conditionalFormatting>
  <conditionalFormatting sqref="F39 H39">
    <cfRule type="cellIs" dxfId="48" priority="2" stopIfTrue="1" operator="equal">
      <formula>0</formula>
    </cfRule>
  </conditionalFormatting>
  <conditionalFormatting sqref="I39">
    <cfRule type="cellIs" dxfId="47" priority="1" stopIfTrue="1" operator="equal">
      <formula>0</formula>
    </cfRule>
  </conditionalFormatting>
  <printOptions horizontalCentered="1"/>
  <pageMargins left="0.19685039370078741" right="0.19685039370078741" top="1.7716535433070868" bottom="0.98425196850393704" header="1.3779527559055118" footer="0"/>
  <pageSetup paperSize="9" scale="68" fitToHeight="0" orientation="portrait" horizontalDpi="300" verticalDpi="300" r:id="rId1"/>
  <headerFooter alignWithMargins="0">
    <oddHeader>&amp;CVideo dohledový systém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62"/>
  <sheetViews>
    <sheetView topLeftCell="A10" zoomScaleNormal="100" zoomScaleSheetLayoutView="93" workbookViewId="0">
      <selection activeCell="S59" sqref="S59"/>
    </sheetView>
  </sheetViews>
  <sheetFormatPr defaultRowHeight="12.75"/>
  <cols>
    <col min="1" max="1" width="5.7109375" style="97" customWidth="1"/>
    <col min="2" max="2" width="60.7109375" style="97" customWidth="1"/>
    <col min="3" max="3" width="7.7109375" style="237" customWidth="1"/>
    <col min="4" max="4" width="8.7109375" style="197" customWidth="1"/>
    <col min="5" max="5" width="13.7109375" style="238" customWidth="1"/>
    <col min="6" max="6" width="15.7109375" style="380" customWidth="1"/>
    <col min="7" max="7" width="13.7109375" style="238" customWidth="1"/>
    <col min="8" max="8" width="15.7109375" style="380" customWidth="1"/>
    <col min="9" max="9" width="2.7109375" style="565" customWidth="1"/>
    <col min="10" max="16384" width="9.140625" style="197"/>
  </cols>
  <sheetData>
    <row r="1" spans="1:9" s="170" customFormat="1" ht="21" thickBot="1">
      <c r="A1" s="3" t="s">
        <v>4</v>
      </c>
      <c r="B1" s="2"/>
      <c r="C1" s="2"/>
      <c r="D1" s="2"/>
      <c r="E1" s="2"/>
      <c r="F1" s="2"/>
      <c r="G1" s="2"/>
      <c r="H1" s="1"/>
      <c r="I1" s="537"/>
    </row>
    <row r="2" spans="1:9" s="170" customFormat="1" ht="40.5" customHeight="1" thickBot="1">
      <c r="A2" s="3" t="s">
        <v>193</v>
      </c>
      <c r="B2" s="2"/>
      <c r="C2" s="2"/>
      <c r="D2" s="2"/>
      <c r="E2" s="2"/>
      <c r="F2" s="2"/>
      <c r="G2" s="2"/>
      <c r="H2" s="1"/>
      <c r="I2" s="537"/>
    </row>
    <row r="3" spans="1:9" s="170" customFormat="1" ht="21" thickBot="1">
      <c r="A3" s="171"/>
      <c r="B3" s="172"/>
      <c r="C3" s="173"/>
      <c r="D3" s="173"/>
      <c r="E3" s="174"/>
      <c r="F3" s="372"/>
      <c r="G3" s="174"/>
      <c r="H3" s="381"/>
      <c r="I3" s="538"/>
    </row>
    <row r="4" spans="1:9" s="97" customFormat="1" ht="25.5">
      <c r="A4" s="175" t="s">
        <v>9</v>
      </c>
      <c r="B4" s="176" t="s">
        <v>7</v>
      </c>
      <c r="C4" s="177" t="s">
        <v>8</v>
      </c>
      <c r="D4" s="177" t="s">
        <v>10</v>
      </c>
      <c r="E4" s="178" t="s">
        <v>11</v>
      </c>
      <c r="F4" s="373" t="s">
        <v>12</v>
      </c>
      <c r="G4" s="178" t="s">
        <v>13</v>
      </c>
      <c r="H4" s="382" t="s">
        <v>14</v>
      </c>
      <c r="I4" s="559"/>
    </row>
    <row r="5" spans="1:9" s="97" customFormat="1" ht="13.5" thickBot="1">
      <c r="A5" s="179"/>
      <c r="B5" s="180"/>
      <c r="C5" s="181"/>
      <c r="D5" s="181"/>
      <c r="E5" s="182" t="s">
        <v>15</v>
      </c>
      <c r="F5" s="374" t="s">
        <v>15</v>
      </c>
      <c r="G5" s="182" t="s">
        <v>15</v>
      </c>
      <c r="H5" s="383" t="s">
        <v>15</v>
      </c>
      <c r="I5" s="559"/>
    </row>
    <row r="6" spans="1:9" s="97" customFormat="1">
      <c r="A6" s="183"/>
      <c r="B6" s="184"/>
      <c r="C6" s="185"/>
      <c r="D6" s="185"/>
      <c r="E6" s="186"/>
      <c r="F6" s="375"/>
      <c r="G6" s="186"/>
      <c r="H6" s="384"/>
      <c r="I6" s="559"/>
    </row>
    <row r="7" spans="1:9" s="97" customFormat="1">
      <c r="A7" s="187"/>
      <c r="B7" s="188" t="s">
        <v>66</v>
      </c>
      <c r="C7" s="189"/>
      <c r="D7" s="189"/>
      <c r="E7" s="190"/>
      <c r="F7" s="376"/>
      <c r="G7" s="190"/>
      <c r="H7" s="385"/>
      <c r="I7" s="558"/>
    </row>
    <row r="8" spans="1:9" s="97" customFormat="1">
      <c r="A8" s="191"/>
      <c r="B8" s="239"/>
      <c r="C8" s="240"/>
      <c r="D8" s="241"/>
      <c r="E8" s="242"/>
      <c r="F8" s="389"/>
      <c r="G8" s="242"/>
      <c r="H8" s="391"/>
      <c r="I8" s="558"/>
    </row>
    <row r="9" spans="1:9">
      <c r="A9" s="94"/>
      <c r="B9" s="195" t="s">
        <v>16</v>
      </c>
      <c r="C9" s="196"/>
      <c r="D9" s="103"/>
      <c r="E9" s="342"/>
      <c r="F9" s="95"/>
      <c r="G9" s="347"/>
      <c r="H9" s="96"/>
      <c r="I9" s="542"/>
    </row>
    <row r="10" spans="1:9" s="97" customFormat="1" ht="25.5">
      <c r="A10" s="94">
        <v>1</v>
      </c>
      <c r="B10" s="452" t="s">
        <v>106</v>
      </c>
      <c r="C10" s="251">
        <v>1</v>
      </c>
      <c r="D10" s="103" t="s">
        <v>6</v>
      </c>
      <c r="E10" s="703">
        <v>0</v>
      </c>
      <c r="F10" s="399">
        <f t="shared" ref="F10:F56" si="0">C10*E10</f>
        <v>0</v>
      </c>
      <c r="G10" s="703">
        <v>0</v>
      </c>
      <c r="H10" s="453">
        <f t="shared" ref="H10:H56" si="1">C10*G10</f>
        <v>0</v>
      </c>
      <c r="I10" s="539"/>
    </row>
    <row r="11" spans="1:9" s="105" customFormat="1">
      <c r="A11" s="98"/>
      <c r="B11" s="454" t="s">
        <v>35</v>
      </c>
      <c r="C11" s="252"/>
      <c r="D11" s="104"/>
      <c r="E11" s="335">
        <v>0</v>
      </c>
      <c r="F11" s="399">
        <f t="shared" si="0"/>
        <v>0</v>
      </c>
      <c r="G11" s="335">
        <v>0</v>
      </c>
      <c r="H11" s="453">
        <f t="shared" si="1"/>
        <v>0</v>
      </c>
      <c r="I11" s="540"/>
    </row>
    <row r="12" spans="1:9" s="105" customFormat="1">
      <c r="A12" s="94">
        <v>2</v>
      </c>
      <c r="B12" s="451" t="s">
        <v>107</v>
      </c>
      <c r="C12" s="251">
        <v>1</v>
      </c>
      <c r="D12" s="103" t="s">
        <v>6</v>
      </c>
      <c r="E12" s="703">
        <v>0</v>
      </c>
      <c r="F12" s="399">
        <f t="shared" si="0"/>
        <v>0</v>
      </c>
      <c r="G12" s="703">
        <v>0</v>
      </c>
      <c r="H12" s="453">
        <f t="shared" si="1"/>
        <v>0</v>
      </c>
      <c r="I12" s="539"/>
    </row>
    <row r="13" spans="1:9" s="105" customFormat="1">
      <c r="A13" s="98"/>
      <c r="B13" s="106" t="s">
        <v>35</v>
      </c>
      <c r="C13" s="252"/>
      <c r="D13" s="104"/>
      <c r="E13" s="335">
        <v>0</v>
      </c>
      <c r="F13" s="399">
        <f t="shared" si="0"/>
        <v>0</v>
      </c>
      <c r="G13" s="335">
        <v>0</v>
      </c>
      <c r="H13" s="453">
        <f t="shared" si="1"/>
        <v>0</v>
      </c>
      <c r="I13" s="540"/>
    </row>
    <row r="14" spans="1:9" s="105" customFormat="1">
      <c r="A14" s="94">
        <v>3</v>
      </c>
      <c r="B14" s="250" t="s">
        <v>108</v>
      </c>
      <c r="C14" s="251">
        <v>1</v>
      </c>
      <c r="D14" s="103" t="s">
        <v>6</v>
      </c>
      <c r="E14" s="703">
        <v>0</v>
      </c>
      <c r="F14" s="399">
        <f t="shared" si="0"/>
        <v>0</v>
      </c>
      <c r="G14" s="703">
        <v>0</v>
      </c>
      <c r="H14" s="453">
        <f t="shared" si="1"/>
        <v>0</v>
      </c>
      <c r="I14" s="539"/>
    </row>
    <row r="15" spans="1:9" s="105" customFormat="1">
      <c r="A15" s="98"/>
      <c r="B15" s="106" t="s">
        <v>35</v>
      </c>
      <c r="C15" s="252"/>
      <c r="D15" s="104"/>
      <c r="E15" s="335">
        <v>0</v>
      </c>
      <c r="F15" s="399">
        <f t="shared" si="0"/>
        <v>0</v>
      </c>
      <c r="G15" s="335">
        <v>0</v>
      </c>
      <c r="H15" s="453">
        <f t="shared" si="1"/>
        <v>0</v>
      </c>
      <c r="I15" s="540"/>
    </row>
    <row r="16" spans="1:9" s="105" customFormat="1">
      <c r="A16" s="94">
        <v>4</v>
      </c>
      <c r="B16" s="250" t="s">
        <v>109</v>
      </c>
      <c r="C16" s="251">
        <v>33</v>
      </c>
      <c r="D16" s="103" t="s">
        <v>6</v>
      </c>
      <c r="E16" s="703">
        <v>0</v>
      </c>
      <c r="F16" s="399">
        <f t="shared" si="0"/>
        <v>0</v>
      </c>
      <c r="G16" s="703">
        <v>0</v>
      </c>
      <c r="H16" s="453">
        <f t="shared" si="1"/>
        <v>0</v>
      </c>
      <c r="I16" s="539"/>
    </row>
    <row r="17" spans="1:9" s="105" customFormat="1">
      <c r="A17" s="98"/>
      <c r="B17" s="106" t="s">
        <v>110</v>
      </c>
      <c r="C17" s="252"/>
      <c r="D17" s="104"/>
      <c r="E17" s="335">
        <v>0</v>
      </c>
      <c r="F17" s="399">
        <f t="shared" si="0"/>
        <v>0</v>
      </c>
      <c r="G17" s="335">
        <v>0</v>
      </c>
      <c r="H17" s="453">
        <f t="shared" si="1"/>
        <v>0</v>
      </c>
      <c r="I17" s="540"/>
    </row>
    <row r="18" spans="1:9" s="105" customFormat="1">
      <c r="A18" s="94">
        <v>5</v>
      </c>
      <c r="B18" s="250" t="s">
        <v>111</v>
      </c>
      <c r="C18" s="251">
        <v>14</v>
      </c>
      <c r="D18" s="103" t="s">
        <v>6</v>
      </c>
      <c r="E18" s="703">
        <v>0</v>
      </c>
      <c r="F18" s="399">
        <f t="shared" si="0"/>
        <v>0</v>
      </c>
      <c r="G18" s="703">
        <v>0</v>
      </c>
      <c r="H18" s="453">
        <f t="shared" si="1"/>
        <v>0</v>
      </c>
      <c r="I18" s="539"/>
    </row>
    <row r="19" spans="1:9" s="105" customFormat="1">
      <c r="A19" s="98"/>
      <c r="B19" s="106" t="s">
        <v>112</v>
      </c>
      <c r="C19" s="252"/>
      <c r="D19" s="104"/>
      <c r="E19" s="335">
        <v>0</v>
      </c>
      <c r="F19" s="399">
        <f t="shared" si="0"/>
        <v>0</v>
      </c>
      <c r="G19" s="335">
        <v>0</v>
      </c>
      <c r="H19" s="453">
        <f t="shared" si="1"/>
        <v>0</v>
      </c>
      <c r="I19" s="540"/>
    </row>
    <row r="20" spans="1:9" s="97" customFormat="1" ht="15" customHeight="1">
      <c r="A20" s="94">
        <v>6</v>
      </c>
      <c r="B20" s="250" t="s">
        <v>113</v>
      </c>
      <c r="C20" s="251">
        <v>7</v>
      </c>
      <c r="D20" s="103" t="s">
        <v>6</v>
      </c>
      <c r="E20" s="703">
        <v>0</v>
      </c>
      <c r="F20" s="399">
        <f t="shared" si="0"/>
        <v>0</v>
      </c>
      <c r="G20" s="703">
        <v>0</v>
      </c>
      <c r="H20" s="453">
        <f t="shared" si="1"/>
        <v>0</v>
      </c>
      <c r="I20" s="539"/>
    </row>
    <row r="21" spans="1:9" s="105" customFormat="1">
      <c r="A21" s="98"/>
      <c r="B21" s="106" t="s">
        <v>60</v>
      </c>
      <c r="C21" s="252"/>
      <c r="D21" s="104"/>
      <c r="E21" s="335">
        <v>0</v>
      </c>
      <c r="F21" s="399">
        <f t="shared" si="0"/>
        <v>0</v>
      </c>
      <c r="G21" s="335">
        <v>0</v>
      </c>
      <c r="H21" s="453">
        <f t="shared" si="1"/>
        <v>0</v>
      </c>
      <c r="I21" s="539"/>
    </row>
    <row r="22" spans="1:9" s="97" customFormat="1">
      <c r="A22" s="94">
        <v>7</v>
      </c>
      <c r="B22" s="250" t="s">
        <v>114</v>
      </c>
      <c r="C22" s="251">
        <v>1</v>
      </c>
      <c r="D22" s="103" t="s">
        <v>6</v>
      </c>
      <c r="E22" s="703">
        <v>0</v>
      </c>
      <c r="F22" s="399">
        <f t="shared" si="0"/>
        <v>0</v>
      </c>
      <c r="G22" s="703">
        <v>0</v>
      </c>
      <c r="H22" s="453">
        <f t="shared" si="1"/>
        <v>0</v>
      </c>
      <c r="I22" s="539"/>
    </row>
    <row r="23" spans="1:9" s="105" customFormat="1">
      <c r="A23" s="98"/>
      <c r="B23" s="106" t="s">
        <v>35</v>
      </c>
      <c r="C23" s="252"/>
      <c r="D23" s="104"/>
      <c r="E23" s="335">
        <v>0</v>
      </c>
      <c r="F23" s="399">
        <f t="shared" si="0"/>
        <v>0</v>
      </c>
      <c r="G23" s="335">
        <v>0</v>
      </c>
      <c r="H23" s="453">
        <f t="shared" si="1"/>
        <v>0</v>
      </c>
      <c r="I23" s="539"/>
    </row>
    <row r="24" spans="1:9" s="97" customFormat="1">
      <c r="A24" s="94">
        <v>8</v>
      </c>
      <c r="B24" s="250" t="s">
        <v>115</v>
      </c>
      <c r="C24" s="251">
        <v>1</v>
      </c>
      <c r="D24" s="103" t="s">
        <v>6</v>
      </c>
      <c r="E24" s="703">
        <v>0</v>
      </c>
      <c r="F24" s="399">
        <f t="shared" si="0"/>
        <v>0</v>
      </c>
      <c r="G24" s="703">
        <v>0</v>
      </c>
      <c r="H24" s="453">
        <f t="shared" si="1"/>
        <v>0</v>
      </c>
      <c r="I24" s="539"/>
    </row>
    <row r="25" spans="1:9" s="105" customFormat="1">
      <c r="A25" s="98"/>
      <c r="B25" s="106" t="s">
        <v>35</v>
      </c>
      <c r="C25" s="252"/>
      <c r="D25" s="104"/>
      <c r="E25" s="335">
        <v>0</v>
      </c>
      <c r="F25" s="399">
        <f t="shared" si="0"/>
        <v>0</v>
      </c>
      <c r="G25" s="335">
        <v>0</v>
      </c>
      <c r="H25" s="453">
        <f t="shared" si="1"/>
        <v>0</v>
      </c>
      <c r="I25" s="539"/>
    </row>
    <row r="26" spans="1:9" s="97" customFormat="1">
      <c r="A26" s="94">
        <v>9</v>
      </c>
      <c r="B26" s="250" t="s">
        <v>116</v>
      </c>
      <c r="C26" s="251">
        <v>9</v>
      </c>
      <c r="D26" s="103" t="s">
        <v>6</v>
      </c>
      <c r="E26" s="703">
        <v>0</v>
      </c>
      <c r="F26" s="399">
        <f t="shared" si="0"/>
        <v>0</v>
      </c>
      <c r="G26" s="703">
        <v>0</v>
      </c>
      <c r="H26" s="453">
        <f t="shared" si="1"/>
        <v>0</v>
      </c>
      <c r="I26" s="539"/>
    </row>
    <row r="27" spans="1:9" s="105" customFormat="1">
      <c r="A27" s="98"/>
      <c r="B27" s="106" t="s">
        <v>39</v>
      </c>
      <c r="C27" s="252"/>
      <c r="D27" s="104"/>
      <c r="E27" s="335">
        <v>0</v>
      </c>
      <c r="F27" s="399">
        <f t="shared" si="0"/>
        <v>0</v>
      </c>
      <c r="G27" s="335">
        <v>0</v>
      </c>
      <c r="H27" s="453">
        <f t="shared" si="1"/>
        <v>0</v>
      </c>
      <c r="I27" s="539"/>
    </row>
    <row r="28" spans="1:9" s="97" customFormat="1">
      <c r="A28" s="94">
        <v>10</v>
      </c>
      <c r="B28" s="250" t="s">
        <v>117</v>
      </c>
      <c r="C28" s="251">
        <v>1</v>
      </c>
      <c r="D28" s="103" t="s">
        <v>6</v>
      </c>
      <c r="E28" s="703">
        <v>0</v>
      </c>
      <c r="F28" s="399">
        <f t="shared" si="0"/>
        <v>0</v>
      </c>
      <c r="G28" s="703">
        <v>0</v>
      </c>
      <c r="H28" s="453">
        <f t="shared" si="1"/>
        <v>0</v>
      </c>
      <c r="I28" s="539"/>
    </row>
    <row r="29" spans="1:9" s="105" customFormat="1">
      <c r="A29" s="98"/>
      <c r="B29" s="106" t="s">
        <v>35</v>
      </c>
      <c r="C29" s="252"/>
      <c r="D29" s="104"/>
      <c r="E29" s="335">
        <v>0</v>
      </c>
      <c r="F29" s="399">
        <f t="shared" si="0"/>
        <v>0</v>
      </c>
      <c r="G29" s="335">
        <v>0</v>
      </c>
      <c r="H29" s="453">
        <f t="shared" si="1"/>
        <v>0</v>
      </c>
      <c r="I29" s="539"/>
    </row>
    <row r="30" spans="1:9" s="97" customFormat="1">
      <c r="A30" s="94">
        <v>11</v>
      </c>
      <c r="B30" s="250" t="s">
        <v>118</v>
      </c>
      <c r="C30" s="251">
        <v>5</v>
      </c>
      <c r="D30" s="103" t="s">
        <v>6</v>
      </c>
      <c r="E30" s="703">
        <v>0</v>
      </c>
      <c r="F30" s="399">
        <f t="shared" si="0"/>
        <v>0</v>
      </c>
      <c r="G30" s="703">
        <v>0</v>
      </c>
      <c r="H30" s="453">
        <f t="shared" si="1"/>
        <v>0</v>
      </c>
      <c r="I30" s="539"/>
    </row>
    <row r="31" spans="1:9" s="105" customFormat="1">
      <c r="A31" s="98"/>
      <c r="B31" s="106" t="s">
        <v>46</v>
      </c>
      <c r="C31" s="252"/>
      <c r="D31" s="104"/>
      <c r="E31" s="335">
        <v>0</v>
      </c>
      <c r="F31" s="399">
        <f t="shared" si="0"/>
        <v>0</v>
      </c>
      <c r="G31" s="335">
        <v>0</v>
      </c>
      <c r="H31" s="453">
        <f t="shared" si="1"/>
        <v>0</v>
      </c>
      <c r="I31" s="539"/>
    </row>
    <row r="32" spans="1:9" s="97" customFormat="1">
      <c r="A32" s="94">
        <v>12</v>
      </c>
      <c r="B32" s="250" t="s">
        <v>119</v>
      </c>
      <c r="C32" s="251">
        <v>4</v>
      </c>
      <c r="D32" s="103" t="s">
        <v>6</v>
      </c>
      <c r="E32" s="703">
        <v>0</v>
      </c>
      <c r="F32" s="399">
        <f t="shared" si="0"/>
        <v>0</v>
      </c>
      <c r="G32" s="703">
        <v>0</v>
      </c>
      <c r="H32" s="453">
        <f t="shared" si="1"/>
        <v>0</v>
      </c>
      <c r="I32" s="539"/>
    </row>
    <row r="33" spans="1:10" s="105" customFormat="1">
      <c r="A33" s="98"/>
      <c r="B33" s="106" t="s">
        <v>42</v>
      </c>
      <c r="C33" s="252"/>
      <c r="D33" s="104"/>
      <c r="E33" s="335">
        <v>0</v>
      </c>
      <c r="F33" s="399">
        <f t="shared" si="0"/>
        <v>0</v>
      </c>
      <c r="G33" s="335">
        <v>0</v>
      </c>
      <c r="H33" s="453">
        <f t="shared" si="1"/>
        <v>0</v>
      </c>
      <c r="I33" s="539"/>
    </row>
    <row r="34" spans="1:10" s="97" customFormat="1">
      <c r="A34" s="94">
        <v>13</v>
      </c>
      <c r="B34" s="250" t="s">
        <v>32</v>
      </c>
      <c r="C34" s="251">
        <v>47</v>
      </c>
      <c r="D34" s="103" t="s">
        <v>6</v>
      </c>
      <c r="E34" s="703">
        <v>0</v>
      </c>
      <c r="F34" s="399">
        <f t="shared" si="0"/>
        <v>0</v>
      </c>
      <c r="G34" s="703">
        <v>0</v>
      </c>
      <c r="H34" s="453">
        <f t="shared" si="1"/>
        <v>0</v>
      </c>
      <c r="I34" s="539"/>
    </row>
    <row r="35" spans="1:10" s="105" customFormat="1">
      <c r="A35" s="98"/>
      <c r="B35" s="106" t="s">
        <v>120</v>
      </c>
      <c r="C35" s="252"/>
      <c r="D35" s="104"/>
      <c r="E35" s="335">
        <v>0</v>
      </c>
      <c r="F35" s="399">
        <f t="shared" si="0"/>
        <v>0</v>
      </c>
      <c r="G35" s="335">
        <v>0</v>
      </c>
      <c r="H35" s="453">
        <f t="shared" si="1"/>
        <v>0</v>
      </c>
      <c r="I35" s="539"/>
    </row>
    <row r="36" spans="1:10" s="97" customFormat="1" ht="25.5">
      <c r="A36" s="94">
        <v>14</v>
      </c>
      <c r="B36" s="253" t="s">
        <v>43</v>
      </c>
      <c r="C36" s="251">
        <v>1</v>
      </c>
      <c r="D36" s="103" t="s">
        <v>5</v>
      </c>
      <c r="E36" s="703">
        <v>0</v>
      </c>
      <c r="F36" s="399">
        <f t="shared" si="0"/>
        <v>0</v>
      </c>
      <c r="G36" s="703">
        <v>0</v>
      </c>
      <c r="H36" s="453">
        <f t="shared" si="1"/>
        <v>0</v>
      </c>
      <c r="I36" s="539"/>
    </row>
    <row r="37" spans="1:10" s="105" customFormat="1">
      <c r="A37" s="98"/>
      <c r="B37" s="254" t="s">
        <v>35</v>
      </c>
      <c r="C37" s="252"/>
      <c r="D37" s="104"/>
      <c r="E37" s="335">
        <v>0</v>
      </c>
      <c r="F37" s="399">
        <f t="shared" si="0"/>
        <v>0</v>
      </c>
      <c r="G37" s="335">
        <v>0</v>
      </c>
      <c r="H37" s="453">
        <f t="shared" si="1"/>
        <v>0</v>
      </c>
      <c r="I37" s="539"/>
    </row>
    <row r="38" spans="1:10" ht="25.5">
      <c r="A38" s="94">
        <v>15</v>
      </c>
      <c r="B38" s="257" t="s">
        <v>44</v>
      </c>
      <c r="C38" s="82">
        <v>10</v>
      </c>
      <c r="D38" s="109" t="s">
        <v>26</v>
      </c>
      <c r="E38" s="335">
        <v>0</v>
      </c>
      <c r="F38" s="399">
        <f t="shared" si="0"/>
        <v>0</v>
      </c>
      <c r="G38" s="703">
        <v>0</v>
      </c>
      <c r="H38" s="453">
        <f t="shared" si="1"/>
        <v>0</v>
      </c>
      <c r="I38" s="539"/>
      <c r="J38" s="97"/>
    </row>
    <row r="39" spans="1:10" s="200" customFormat="1">
      <c r="A39" s="98"/>
      <c r="B39" s="450" t="s">
        <v>30</v>
      </c>
      <c r="C39" s="91"/>
      <c r="D39" s="110"/>
      <c r="E39" s="335">
        <v>0</v>
      </c>
      <c r="F39" s="399">
        <f t="shared" si="0"/>
        <v>0</v>
      </c>
      <c r="G39" s="335">
        <v>0</v>
      </c>
      <c r="H39" s="453">
        <f t="shared" si="1"/>
        <v>0</v>
      </c>
      <c r="I39" s="539"/>
      <c r="J39" s="105"/>
    </row>
    <row r="40" spans="1:10" s="200" customFormat="1">
      <c r="A40" s="94"/>
      <c r="B40" s="195" t="s">
        <v>17</v>
      </c>
      <c r="C40" s="196"/>
      <c r="D40" s="103"/>
      <c r="E40" s="335">
        <v>0</v>
      </c>
      <c r="F40" s="399">
        <f t="shared" si="0"/>
        <v>0</v>
      </c>
      <c r="G40" s="335">
        <v>0</v>
      </c>
      <c r="H40" s="453">
        <f t="shared" si="1"/>
        <v>0</v>
      </c>
      <c r="I40" s="539"/>
      <c r="J40" s="105"/>
    </row>
    <row r="41" spans="1:10" s="200" customFormat="1">
      <c r="A41" s="600">
        <v>16</v>
      </c>
      <c r="B41" s="255" t="s">
        <v>121</v>
      </c>
      <c r="C41" s="614">
        <v>1710</v>
      </c>
      <c r="D41" s="615" t="s">
        <v>1</v>
      </c>
      <c r="E41" s="703">
        <v>0</v>
      </c>
      <c r="F41" s="399">
        <f t="shared" si="0"/>
        <v>0</v>
      </c>
      <c r="G41" s="703">
        <v>0</v>
      </c>
      <c r="H41" s="453">
        <f t="shared" si="1"/>
        <v>0</v>
      </c>
      <c r="I41" s="608"/>
    </row>
    <row r="42" spans="1:10" s="200" customFormat="1">
      <c r="A42" s="609"/>
      <c r="B42" s="256" t="s">
        <v>122</v>
      </c>
      <c r="C42" s="616"/>
      <c r="D42" s="617"/>
      <c r="E42" s="335">
        <v>0</v>
      </c>
      <c r="F42" s="399">
        <f t="shared" si="0"/>
        <v>0</v>
      </c>
      <c r="G42" s="335">
        <v>0</v>
      </c>
      <c r="H42" s="453">
        <f t="shared" si="1"/>
        <v>0</v>
      </c>
      <c r="I42" s="608"/>
    </row>
    <row r="43" spans="1:10" s="200" customFormat="1">
      <c r="A43" s="600">
        <v>17</v>
      </c>
      <c r="B43" s="255" t="s">
        <v>123</v>
      </c>
      <c r="C43" s="614">
        <v>300</v>
      </c>
      <c r="D43" s="615" t="s">
        <v>1</v>
      </c>
      <c r="E43" s="703">
        <v>0</v>
      </c>
      <c r="F43" s="399">
        <f t="shared" si="0"/>
        <v>0</v>
      </c>
      <c r="G43" s="703">
        <v>0</v>
      </c>
      <c r="H43" s="453">
        <f t="shared" si="1"/>
        <v>0</v>
      </c>
      <c r="I43" s="608"/>
    </row>
    <row r="44" spans="1:10" s="200" customFormat="1">
      <c r="A44" s="609"/>
      <c r="B44" s="256" t="s">
        <v>124</v>
      </c>
      <c r="C44" s="616"/>
      <c r="D44" s="617"/>
      <c r="E44" s="335">
        <v>0</v>
      </c>
      <c r="F44" s="399">
        <f t="shared" si="0"/>
        <v>0</v>
      </c>
      <c r="G44" s="335">
        <v>0</v>
      </c>
      <c r="H44" s="453">
        <f t="shared" si="1"/>
        <v>0</v>
      </c>
      <c r="I44" s="608"/>
    </row>
    <row r="45" spans="1:10" s="200" customFormat="1">
      <c r="A45" s="600">
        <v>18</v>
      </c>
      <c r="B45" s="255" t="s">
        <v>125</v>
      </c>
      <c r="C45" s="82">
        <v>30</v>
      </c>
      <c r="D45" s="109" t="s">
        <v>1</v>
      </c>
      <c r="E45" s="703">
        <v>0</v>
      </c>
      <c r="F45" s="399">
        <f t="shared" si="0"/>
        <v>0</v>
      </c>
      <c r="G45" s="703">
        <v>0</v>
      </c>
      <c r="H45" s="453">
        <f t="shared" si="1"/>
        <v>0</v>
      </c>
      <c r="I45" s="539"/>
      <c r="J45" s="105"/>
    </row>
    <row r="46" spans="1:10" s="200" customFormat="1">
      <c r="A46" s="609"/>
      <c r="B46" s="256" t="s">
        <v>56</v>
      </c>
      <c r="C46" s="332"/>
      <c r="D46" s="110"/>
      <c r="E46" s="335">
        <v>0</v>
      </c>
      <c r="F46" s="399">
        <f t="shared" si="0"/>
        <v>0</v>
      </c>
      <c r="G46" s="335">
        <v>0</v>
      </c>
      <c r="H46" s="453">
        <f t="shared" si="1"/>
        <v>0</v>
      </c>
      <c r="I46" s="539"/>
      <c r="J46" s="105"/>
    </row>
    <row r="47" spans="1:10" ht="25.5">
      <c r="A47" s="600">
        <v>19</v>
      </c>
      <c r="B47" s="255" t="s">
        <v>43</v>
      </c>
      <c r="C47" s="82">
        <v>1</v>
      </c>
      <c r="D47" s="109" t="s">
        <v>5</v>
      </c>
      <c r="E47" s="703">
        <v>0</v>
      </c>
      <c r="F47" s="399">
        <f t="shared" si="0"/>
        <v>0</v>
      </c>
      <c r="G47" s="703">
        <v>0</v>
      </c>
      <c r="H47" s="453">
        <f t="shared" si="1"/>
        <v>0</v>
      </c>
      <c r="I47" s="539"/>
      <c r="J47" s="97"/>
    </row>
    <row r="48" spans="1:10" s="200" customFormat="1">
      <c r="A48" s="609"/>
      <c r="B48" s="256" t="s">
        <v>35</v>
      </c>
      <c r="C48" s="332"/>
      <c r="D48" s="110"/>
      <c r="E48" s="335">
        <v>0</v>
      </c>
      <c r="F48" s="399">
        <f t="shared" si="0"/>
        <v>0</v>
      </c>
      <c r="G48" s="335">
        <v>0</v>
      </c>
      <c r="H48" s="453">
        <f t="shared" si="1"/>
        <v>0</v>
      </c>
      <c r="I48" s="539"/>
      <c r="J48" s="105"/>
    </row>
    <row r="49" spans="1:11" s="200" customFormat="1" ht="25.5">
      <c r="A49" s="600">
        <v>20</v>
      </c>
      <c r="B49" s="255" t="s">
        <v>25</v>
      </c>
      <c r="C49" s="614">
        <v>10</v>
      </c>
      <c r="D49" s="615" t="s">
        <v>26</v>
      </c>
      <c r="E49" s="335">
        <v>0</v>
      </c>
      <c r="F49" s="399">
        <f t="shared" si="0"/>
        <v>0</v>
      </c>
      <c r="G49" s="703">
        <v>0</v>
      </c>
      <c r="H49" s="453">
        <f t="shared" si="1"/>
        <v>0</v>
      </c>
      <c r="I49" s="608"/>
    </row>
    <row r="50" spans="1:11" s="200" customFormat="1">
      <c r="A50" s="609"/>
      <c r="B50" s="256" t="s">
        <v>38</v>
      </c>
      <c r="C50" s="616"/>
      <c r="D50" s="617"/>
      <c r="E50" s="335">
        <v>0</v>
      </c>
      <c r="F50" s="399">
        <f t="shared" si="0"/>
        <v>0</v>
      </c>
      <c r="G50" s="335">
        <v>0</v>
      </c>
      <c r="H50" s="453">
        <f t="shared" si="1"/>
        <v>0</v>
      </c>
      <c r="I50" s="608"/>
    </row>
    <row r="51" spans="1:11">
      <c r="A51" s="94"/>
      <c r="B51" s="195" t="s">
        <v>20</v>
      </c>
      <c r="C51" s="196"/>
      <c r="D51" s="107"/>
      <c r="E51" s="335">
        <v>0</v>
      </c>
      <c r="F51" s="399">
        <f t="shared" si="0"/>
        <v>0</v>
      </c>
      <c r="G51" s="335">
        <v>0</v>
      </c>
      <c r="H51" s="453">
        <f t="shared" si="1"/>
        <v>0</v>
      </c>
      <c r="I51" s="542"/>
      <c r="J51" s="97"/>
    </row>
    <row r="52" spans="1:11">
      <c r="A52" s="94">
        <v>21</v>
      </c>
      <c r="B52" s="150" t="s">
        <v>47</v>
      </c>
      <c r="C52" s="244">
        <v>1</v>
      </c>
      <c r="D52" s="107" t="s">
        <v>6</v>
      </c>
      <c r="E52" s="335">
        <v>0</v>
      </c>
      <c r="F52" s="399">
        <f t="shared" si="0"/>
        <v>0</v>
      </c>
      <c r="G52" s="703">
        <v>0</v>
      </c>
      <c r="H52" s="453">
        <f t="shared" si="1"/>
        <v>0</v>
      </c>
      <c r="I52" s="568"/>
      <c r="J52" s="97"/>
    </row>
    <row r="53" spans="1:11">
      <c r="A53" s="94">
        <v>22</v>
      </c>
      <c r="B53" s="150" t="s">
        <v>31</v>
      </c>
      <c r="C53" s="244">
        <v>1</v>
      </c>
      <c r="D53" s="107" t="s">
        <v>6</v>
      </c>
      <c r="E53" s="335">
        <v>0</v>
      </c>
      <c r="F53" s="399">
        <f t="shared" si="0"/>
        <v>0</v>
      </c>
      <c r="G53" s="703">
        <v>0</v>
      </c>
      <c r="H53" s="453">
        <f t="shared" si="1"/>
        <v>0</v>
      </c>
      <c r="I53" s="568"/>
      <c r="J53" s="97"/>
    </row>
    <row r="54" spans="1:11" s="152" customFormat="1">
      <c r="A54" s="94">
        <v>23</v>
      </c>
      <c r="B54" s="151" t="s">
        <v>49</v>
      </c>
      <c r="C54" s="108">
        <v>1</v>
      </c>
      <c r="D54" s="151" t="s">
        <v>6</v>
      </c>
      <c r="E54" s="335">
        <v>0</v>
      </c>
      <c r="F54" s="399">
        <f t="shared" si="0"/>
        <v>0</v>
      </c>
      <c r="G54" s="703">
        <v>0</v>
      </c>
      <c r="H54" s="453">
        <f t="shared" si="1"/>
        <v>0</v>
      </c>
      <c r="I54" s="568"/>
    </row>
    <row r="55" spans="1:11" s="145" customFormat="1">
      <c r="A55" s="94">
        <v>24</v>
      </c>
      <c r="B55" s="690" t="s">
        <v>208</v>
      </c>
      <c r="C55" s="688">
        <v>1</v>
      </c>
      <c r="D55" s="699" t="s">
        <v>6</v>
      </c>
      <c r="E55" s="335">
        <v>0</v>
      </c>
      <c r="F55" s="77"/>
      <c r="G55" s="703">
        <v>0</v>
      </c>
      <c r="H55" s="453">
        <f t="shared" si="1"/>
        <v>0</v>
      </c>
      <c r="I55" s="645"/>
      <c r="K55" s="79"/>
    </row>
    <row r="56" spans="1:11" s="145" customFormat="1">
      <c r="A56" s="94">
        <v>25</v>
      </c>
      <c r="B56" s="144" t="s">
        <v>48</v>
      </c>
      <c r="C56" s="111">
        <v>1</v>
      </c>
      <c r="D56" s="144" t="s">
        <v>6</v>
      </c>
      <c r="E56" s="335">
        <v>0</v>
      </c>
      <c r="F56" s="399">
        <f t="shared" si="0"/>
        <v>0</v>
      </c>
      <c r="G56" s="703">
        <v>0</v>
      </c>
      <c r="H56" s="453">
        <f t="shared" si="1"/>
        <v>0</v>
      </c>
      <c r="I56" s="568"/>
    </row>
    <row r="57" spans="1:11">
      <c r="A57" s="153"/>
      <c r="B57" s="245" t="s">
        <v>18</v>
      </c>
      <c r="C57" s="206"/>
      <c r="D57" s="207"/>
      <c r="E57" s="208"/>
      <c r="F57" s="378"/>
      <c r="G57" s="208"/>
      <c r="H57" s="387"/>
      <c r="I57" s="563"/>
    </row>
    <row r="58" spans="1:11" ht="13.5" thickBot="1">
      <c r="A58" s="155"/>
      <c r="B58" s="246"/>
      <c r="C58" s="247"/>
      <c r="D58" s="248"/>
      <c r="E58" s="249"/>
      <c r="F58" s="390"/>
      <c r="G58" s="249"/>
      <c r="H58" s="392"/>
      <c r="I58" s="563"/>
    </row>
    <row r="59" spans="1:11">
      <c r="A59" s="214"/>
      <c r="B59" s="215" t="s">
        <v>12</v>
      </c>
      <c r="C59" s="216"/>
      <c r="D59" s="217"/>
      <c r="E59" s="343"/>
      <c r="F59" s="218">
        <f>SUM(F9:F56)</f>
        <v>0</v>
      </c>
      <c r="G59" s="350"/>
      <c r="H59" s="219"/>
      <c r="I59" s="560"/>
    </row>
    <row r="60" spans="1:11" s="237" customFormat="1">
      <c r="A60" s="420"/>
      <c r="B60" s="421" t="s">
        <v>3</v>
      </c>
      <c r="C60" s="222"/>
      <c r="D60" s="422"/>
      <c r="E60" s="423"/>
      <c r="F60" s="424"/>
      <c r="G60" s="425"/>
      <c r="H60" s="426">
        <f>SUM(H8:H56)</f>
        <v>0</v>
      </c>
      <c r="I60" s="541"/>
    </row>
    <row r="61" spans="1:11" ht="13.5" thickBot="1">
      <c r="A61" s="226"/>
      <c r="B61" s="227"/>
      <c r="C61" s="228"/>
      <c r="D61" s="227"/>
      <c r="E61" s="345"/>
      <c r="F61" s="229"/>
      <c r="G61" s="352"/>
      <c r="H61" s="230"/>
      <c r="I61" s="541"/>
    </row>
    <row r="62" spans="1:11" ht="13.5" thickBot="1">
      <c r="A62" s="231"/>
      <c r="B62" s="232" t="s">
        <v>19</v>
      </c>
      <c r="C62" s="233"/>
      <c r="D62" s="234"/>
      <c r="E62" s="346"/>
      <c r="F62" s="235"/>
      <c r="G62" s="346"/>
      <c r="H62" s="236">
        <f>SUM(H60,F59)</f>
        <v>0</v>
      </c>
      <c r="I62" s="564"/>
    </row>
  </sheetData>
  <sheetProtection password="C73F" sheet="1"/>
  <mergeCells count="2">
    <mergeCell ref="A1:H1"/>
    <mergeCell ref="A2:H2"/>
  </mergeCells>
  <phoneticPr fontId="7" type="noConversion"/>
  <conditionalFormatting sqref="E9:I9 I45:I48 I40 I10:I35 I51:I54 F10:F54 E57:I62 F56 I56 E10:E56 G10:H56">
    <cfRule type="cellIs" dxfId="46" priority="25" stopIfTrue="1" operator="equal">
      <formula>0</formula>
    </cfRule>
  </conditionalFormatting>
  <conditionalFormatting sqref="I36:I37">
    <cfRule type="cellIs" dxfId="45" priority="18" stopIfTrue="1" operator="equal">
      <formula>0</formula>
    </cfRule>
  </conditionalFormatting>
  <conditionalFormatting sqref="I38:I39">
    <cfRule type="cellIs" dxfId="44" priority="12" stopIfTrue="1" operator="equal">
      <formula>0</formula>
    </cfRule>
  </conditionalFormatting>
  <conditionalFormatting sqref="I49:I50">
    <cfRule type="cellIs" dxfId="43" priority="6" stopIfTrue="1" operator="equal">
      <formula>0</formula>
    </cfRule>
  </conditionalFormatting>
  <conditionalFormatting sqref="I41:I42">
    <cfRule type="cellIs" dxfId="42" priority="4" stopIfTrue="1" operator="equal">
      <formula>0</formula>
    </cfRule>
  </conditionalFormatting>
  <conditionalFormatting sqref="I43:I44">
    <cfRule type="cellIs" dxfId="41" priority="3" stopIfTrue="1" operator="equal">
      <formula>0</formula>
    </cfRule>
  </conditionalFormatting>
  <conditionalFormatting sqref="F55">
    <cfRule type="cellIs" dxfId="40" priority="2" stopIfTrue="1" operator="equal">
      <formula>0</formula>
    </cfRule>
  </conditionalFormatting>
  <conditionalFormatting sqref="I55">
    <cfRule type="cellIs" dxfId="39" priority="1" stopIfTrue="1" operator="equal">
      <formula>0</formula>
    </cfRule>
  </conditionalFormatting>
  <printOptions horizontalCentered="1"/>
  <pageMargins left="0.19685039370078741" right="0.19685039370078741" top="1.7716535433070868" bottom="0.98425196850393704" header="1.3779527559055118" footer="0"/>
  <pageSetup paperSize="9" scale="70" fitToHeight="0" orientation="portrait" horizontalDpi="300" verticalDpi="300" r:id="rId1"/>
  <headerFooter alignWithMargins="0">
    <oddHeader>&amp;CPoplachový, zabezpečovací a tísňový systém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57"/>
  <sheetViews>
    <sheetView topLeftCell="A13" zoomScaleNormal="100" zoomScaleSheetLayoutView="90" workbookViewId="0">
      <selection activeCell="H18" sqref="H18"/>
    </sheetView>
  </sheetViews>
  <sheetFormatPr defaultRowHeight="12.75"/>
  <cols>
    <col min="1" max="1" width="5.7109375" style="97" customWidth="1"/>
    <col min="2" max="2" width="60.7109375" style="97" customWidth="1"/>
    <col min="3" max="3" width="7.7109375" style="237" customWidth="1"/>
    <col min="4" max="4" width="8.7109375" style="197" customWidth="1"/>
    <col min="5" max="5" width="13.7109375" style="238" customWidth="1"/>
    <col min="6" max="6" width="15.7109375" style="380" customWidth="1"/>
    <col min="7" max="7" width="13.7109375" style="238" customWidth="1"/>
    <col min="8" max="8" width="15.7109375" style="380" customWidth="1"/>
    <col min="9" max="9" width="2.7109375" style="565" customWidth="1"/>
    <col min="10" max="10" width="15.28515625" style="197" customWidth="1"/>
    <col min="11" max="16384" width="9.140625" style="197"/>
  </cols>
  <sheetData>
    <row r="1" spans="1:9" s="170" customFormat="1" ht="21" thickBot="1">
      <c r="A1" s="3" t="s">
        <v>4</v>
      </c>
      <c r="B1" s="2"/>
      <c r="C1" s="2"/>
      <c r="D1" s="2"/>
      <c r="E1" s="2"/>
      <c r="F1" s="2"/>
      <c r="G1" s="2"/>
      <c r="H1" s="1"/>
      <c r="I1" s="537"/>
    </row>
    <row r="2" spans="1:9" s="170" customFormat="1" ht="39.950000000000003" customHeight="1" thickBot="1">
      <c r="A2" s="3" t="s">
        <v>193</v>
      </c>
      <c r="B2" s="2"/>
      <c r="C2" s="2"/>
      <c r="D2" s="2"/>
      <c r="E2" s="2"/>
      <c r="F2" s="2"/>
      <c r="G2" s="2"/>
      <c r="H2" s="1"/>
      <c r="I2" s="537"/>
    </row>
    <row r="3" spans="1:9" s="170" customFormat="1" ht="21" thickBot="1">
      <c r="A3" s="171"/>
      <c r="B3" s="172"/>
      <c r="C3" s="173"/>
      <c r="D3" s="173"/>
      <c r="E3" s="174"/>
      <c r="F3" s="372"/>
      <c r="G3" s="174"/>
      <c r="H3" s="381"/>
      <c r="I3" s="538"/>
    </row>
    <row r="4" spans="1:9" s="97" customFormat="1" ht="25.5">
      <c r="A4" s="175" t="s">
        <v>9</v>
      </c>
      <c r="B4" s="176" t="s">
        <v>7</v>
      </c>
      <c r="C4" s="177" t="s">
        <v>8</v>
      </c>
      <c r="D4" s="177" t="s">
        <v>10</v>
      </c>
      <c r="E4" s="178" t="s">
        <v>11</v>
      </c>
      <c r="F4" s="373" t="s">
        <v>12</v>
      </c>
      <c r="G4" s="178" t="s">
        <v>13</v>
      </c>
      <c r="H4" s="382" t="s">
        <v>14</v>
      </c>
      <c r="I4" s="559"/>
    </row>
    <row r="5" spans="1:9" s="97" customFormat="1" ht="13.5" thickBot="1">
      <c r="A5" s="179"/>
      <c r="B5" s="180"/>
      <c r="C5" s="181"/>
      <c r="D5" s="181"/>
      <c r="E5" s="182" t="s">
        <v>15</v>
      </c>
      <c r="F5" s="374" t="s">
        <v>15</v>
      </c>
      <c r="G5" s="182" t="s">
        <v>15</v>
      </c>
      <c r="H5" s="383" t="s">
        <v>15</v>
      </c>
      <c r="I5" s="559"/>
    </row>
    <row r="6" spans="1:9" s="97" customFormat="1">
      <c r="A6" s="183"/>
      <c r="B6" s="184"/>
      <c r="C6" s="185"/>
      <c r="D6" s="185"/>
      <c r="E6" s="186"/>
      <c r="F6" s="375"/>
      <c r="G6" s="186"/>
      <c r="H6" s="384"/>
      <c r="I6" s="559"/>
    </row>
    <row r="7" spans="1:9" s="97" customFormat="1">
      <c r="A7" s="187"/>
      <c r="B7" s="188" t="s">
        <v>140</v>
      </c>
      <c r="C7" s="189"/>
      <c r="D7" s="189"/>
      <c r="E7" s="190"/>
      <c r="F7" s="376"/>
      <c r="G7" s="190"/>
      <c r="H7" s="385"/>
      <c r="I7" s="558"/>
    </row>
    <row r="8" spans="1:9" s="97" customFormat="1">
      <c r="A8" s="191"/>
      <c r="B8" s="239"/>
      <c r="C8" s="240"/>
      <c r="D8" s="241"/>
      <c r="E8" s="242"/>
      <c r="F8" s="389"/>
      <c r="G8" s="242"/>
      <c r="H8" s="391"/>
      <c r="I8" s="558"/>
    </row>
    <row r="9" spans="1:9">
      <c r="A9" s="94"/>
      <c r="B9" s="195" t="s">
        <v>16</v>
      </c>
      <c r="C9" s="196"/>
      <c r="D9" s="103"/>
      <c r="E9" s="342"/>
      <c r="F9" s="95"/>
      <c r="G9" s="347"/>
      <c r="H9" s="96"/>
      <c r="I9" s="542"/>
    </row>
    <row r="10" spans="1:9" s="97" customFormat="1" ht="63.75">
      <c r="A10" s="94">
        <v>1</v>
      </c>
      <c r="B10" s="412" t="s">
        <v>128</v>
      </c>
      <c r="C10" s="251">
        <v>4</v>
      </c>
      <c r="D10" s="103" t="s">
        <v>6</v>
      </c>
      <c r="E10" s="703">
        <v>0</v>
      </c>
      <c r="F10" s="85">
        <f>E10*C10</f>
        <v>0</v>
      </c>
      <c r="G10" s="703">
        <v>0</v>
      </c>
      <c r="H10" s="96">
        <f>G10*C10</f>
        <v>0</v>
      </c>
      <c r="I10" s="542"/>
    </row>
    <row r="11" spans="1:9" s="105" customFormat="1">
      <c r="A11" s="98"/>
      <c r="B11" s="446" t="s">
        <v>42</v>
      </c>
      <c r="C11" s="88"/>
      <c r="D11" s="104"/>
      <c r="E11" s="335">
        <v>0</v>
      </c>
      <c r="F11" s="85">
        <f t="shared" ref="F11:F51" si="0">E11*C11</f>
        <v>0</v>
      </c>
      <c r="G11" s="335">
        <v>0</v>
      </c>
      <c r="H11" s="96">
        <f t="shared" ref="H11:H51" si="1">G11*C11</f>
        <v>0</v>
      </c>
      <c r="I11" s="560"/>
    </row>
    <row r="12" spans="1:9" s="97" customFormat="1" ht="114.75">
      <c r="A12" s="94">
        <v>2</v>
      </c>
      <c r="B12" s="411" t="s">
        <v>129</v>
      </c>
      <c r="C12" s="251">
        <v>4</v>
      </c>
      <c r="D12" s="103" t="s">
        <v>6</v>
      </c>
      <c r="E12" s="703">
        <v>0</v>
      </c>
      <c r="F12" s="85">
        <f t="shared" si="0"/>
        <v>0</v>
      </c>
      <c r="G12" s="703">
        <v>0</v>
      </c>
      <c r="H12" s="96">
        <f t="shared" si="1"/>
        <v>0</v>
      </c>
      <c r="I12" s="542"/>
    </row>
    <row r="13" spans="1:9" s="105" customFormat="1">
      <c r="A13" s="98"/>
      <c r="B13" s="446" t="s">
        <v>42</v>
      </c>
      <c r="C13" s="88"/>
      <c r="D13" s="104"/>
      <c r="E13" s="335">
        <v>0</v>
      </c>
      <c r="F13" s="85">
        <f t="shared" si="0"/>
        <v>0</v>
      </c>
      <c r="G13" s="335">
        <v>0</v>
      </c>
      <c r="H13" s="96">
        <f t="shared" si="1"/>
        <v>0</v>
      </c>
      <c r="I13" s="560"/>
    </row>
    <row r="14" spans="1:9" s="97" customFormat="1" ht="51">
      <c r="A14" s="94">
        <v>3</v>
      </c>
      <c r="B14" s="412" t="s">
        <v>62</v>
      </c>
      <c r="C14" s="251">
        <v>1</v>
      </c>
      <c r="D14" s="103" t="s">
        <v>6</v>
      </c>
      <c r="E14" s="703">
        <v>0</v>
      </c>
      <c r="F14" s="85">
        <f t="shared" si="0"/>
        <v>0</v>
      </c>
      <c r="G14" s="703">
        <v>0</v>
      </c>
      <c r="H14" s="96">
        <f t="shared" si="1"/>
        <v>0</v>
      </c>
      <c r="I14" s="542"/>
    </row>
    <row r="15" spans="1:9" s="105" customFormat="1">
      <c r="A15" s="98"/>
      <c r="B15" s="446" t="s">
        <v>30</v>
      </c>
      <c r="C15" s="88"/>
      <c r="D15" s="104"/>
      <c r="E15" s="335">
        <v>0</v>
      </c>
      <c r="F15" s="85">
        <f t="shared" si="0"/>
        <v>0</v>
      </c>
      <c r="G15" s="335">
        <v>0</v>
      </c>
      <c r="H15" s="96">
        <f t="shared" si="1"/>
        <v>0</v>
      </c>
      <c r="I15" s="560"/>
    </row>
    <row r="16" spans="1:9" s="97" customFormat="1">
      <c r="A16" s="94">
        <v>4</v>
      </c>
      <c r="B16" s="412" t="s">
        <v>130</v>
      </c>
      <c r="C16" s="251">
        <v>1</v>
      </c>
      <c r="D16" s="103" t="s">
        <v>6</v>
      </c>
      <c r="E16" s="703">
        <v>0</v>
      </c>
      <c r="F16" s="85">
        <f t="shared" si="0"/>
        <v>0</v>
      </c>
      <c r="G16" s="703">
        <v>0</v>
      </c>
      <c r="H16" s="96">
        <f t="shared" si="1"/>
        <v>0</v>
      </c>
      <c r="I16" s="542"/>
    </row>
    <row r="17" spans="1:9" s="105" customFormat="1" ht="24">
      <c r="A17" s="98"/>
      <c r="B17" s="446" t="s">
        <v>131</v>
      </c>
      <c r="C17" s="88"/>
      <c r="D17" s="104"/>
      <c r="E17" s="335">
        <v>0</v>
      </c>
      <c r="F17" s="85">
        <f t="shared" si="0"/>
        <v>0</v>
      </c>
      <c r="G17" s="335">
        <v>0</v>
      </c>
      <c r="H17" s="96">
        <f t="shared" si="1"/>
        <v>0</v>
      </c>
      <c r="I17" s="560"/>
    </row>
    <row r="18" spans="1:9" s="243" customFormat="1" ht="30" customHeight="1">
      <c r="A18" s="94">
        <v>5</v>
      </c>
      <c r="B18" s="86" t="s">
        <v>63</v>
      </c>
      <c r="C18" s="251">
        <v>1</v>
      </c>
      <c r="D18" s="84" t="s">
        <v>6</v>
      </c>
      <c r="E18" s="703">
        <v>0</v>
      </c>
      <c r="F18" s="85">
        <f t="shared" si="0"/>
        <v>0</v>
      </c>
      <c r="G18" s="703">
        <v>0</v>
      </c>
      <c r="H18" s="96">
        <f t="shared" si="1"/>
        <v>0</v>
      </c>
      <c r="I18" s="561"/>
    </row>
    <row r="19" spans="1:9" s="243" customFormat="1" ht="15" customHeight="1">
      <c r="A19" s="98"/>
      <c r="B19" s="447" t="s">
        <v>35</v>
      </c>
      <c r="C19" s="88"/>
      <c r="D19" s="92"/>
      <c r="E19" s="335">
        <v>0</v>
      </c>
      <c r="F19" s="85">
        <f t="shared" si="0"/>
        <v>0</v>
      </c>
      <c r="G19" s="335">
        <v>0</v>
      </c>
      <c r="H19" s="96">
        <f t="shared" si="1"/>
        <v>0</v>
      </c>
      <c r="I19" s="562"/>
    </row>
    <row r="20" spans="1:9" s="243" customFormat="1" ht="15" customHeight="1">
      <c r="A20" s="94">
        <v>6</v>
      </c>
      <c r="B20" s="86" t="s">
        <v>132</v>
      </c>
      <c r="C20" s="251">
        <v>4</v>
      </c>
      <c r="D20" s="84" t="s">
        <v>6</v>
      </c>
      <c r="E20" s="703">
        <v>0</v>
      </c>
      <c r="F20" s="85">
        <f t="shared" si="0"/>
        <v>0</v>
      </c>
      <c r="G20" s="703">
        <v>0</v>
      </c>
      <c r="H20" s="96">
        <f t="shared" si="1"/>
        <v>0</v>
      </c>
      <c r="I20" s="561"/>
    </row>
    <row r="21" spans="1:9" s="243" customFormat="1" ht="26.25" customHeight="1">
      <c r="A21" s="98"/>
      <c r="B21" s="447" t="s">
        <v>133</v>
      </c>
      <c r="C21" s="88"/>
      <c r="D21" s="92"/>
      <c r="E21" s="335">
        <v>0</v>
      </c>
      <c r="F21" s="85">
        <f t="shared" si="0"/>
        <v>0</v>
      </c>
      <c r="G21" s="335">
        <v>0</v>
      </c>
      <c r="H21" s="96">
        <f t="shared" si="1"/>
        <v>0</v>
      </c>
      <c r="I21" s="562"/>
    </row>
    <row r="22" spans="1:9" s="97" customFormat="1">
      <c r="A22" s="94">
        <v>7</v>
      </c>
      <c r="B22" s="412" t="s">
        <v>64</v>
      </c>
      <c r="C22" s="251">
        <v>2</v>
      </c>
      <c r="D22" s="103" t="s">
        <v>6</v>
      </c>
      <c r="E22" s="703">
        <v>0</v>
      </c>
      <c r="F22" s="85">
        <f t="shared" si="0"/>
        <v>0</v>
      </c>
      <c r="G22" s="703">
        <v>0</v>
      </c>
      <c r="H22" s="96">
        <f t="shared" si="1"/>
        <v>0</v>
      </c>
      <c r="I22" s="542"/>
    </row>
    <row r="23" spans="1:9" s="105" customFormat="1">
      <c r="A23" s="98"/>
      <c r="B23" s="446" t="s">
        <v>134</v>
      </c>
      <c r="C23" s="88"/>
      <c r="D23" s="104"/>
      <c r="E23" s="335">
        <v>0</v>
      </c>
      <c r="F23" s="85">
        <f t="shared" si="0"/>
        <v>0</v>
      </c>
      <c r="G23" s="335">
        <v>0</v>
      </c>
      <c r="H23" s="96">
        <f t="shared" si="1"/>
        <v>0</v>
      </c>
      <c r="I23" s="560"/>
    </row>
    <row r="24" spans="1:9" s="243" customFormat="1" ht="30" customHeight="1">
      <c r="A24" s="94">
        <v>8</v>
      </c>
      <c r="B24" s="86" t="s">
        <v>135</v>
      </c>
      <c r="C24" s="251">
        <v>6</v>
      </c>
      <c r="D24" s="84" t="s">
        <v>6</v>
      </c>
      <c r="E24" s="703">
        <v>0</v>
      </c>
      <c r="F24" s="85">
        <f t="shared" si="0"/>
        <v>0</v>
      </c>
      <c r="G24" s="703">
        <v>0</v>
      </c>
      <c r="H24" s="96">
        <f t="shared" si="1"/>
        <v>0</v>
      </c>
      <c r="I24" s="561"/>
    </row>
    <row r="25" spans="1:9" s="243" customFormat="1" ht="15" customHeight="1">
      <c r="A25" s="98"/>
      <c r="B25" s="447" t="s">
        <v>136</v>
      </c>
      <c r="C25" s="88"/>
      <c r="D25" s="92"/>
      <c r="E25" s="335">
        <v>0</v>
      </c>
      <c r="F25" s="85">
        <f t="shared" si="0"/>
        <v>0</v>
      </c>
      <c r="G25" s="335">
        <v>0</v>
      </c>
      <c r="H25" s="96">
        <f t="shared" si="1"/>
        <v>0</v>
      </c>
      <c r="I25" s="562"/>
    </row>
    <row r="26" spans="1:9" s="243" customFormat="1" ht="45" customHeight="1">
      <c r="A26" s="94">
        <v>9</v>
      </c>
      <c r="B26" s="86" t="s">
        <v>137</v>
      </c>
      <c r="C26" s="251">
        <v>6</v>
      </c>
      <c r="D26" s="84" t="s">
        <v>6</v>
      </c>
      <c r="E26" s="335">
        <v>0</v>
      </c>
      <c r="F26" s="85">
        <f t="shared" si="0"/>
        <v>0</v>
      </c>
      <c r="G26" s="703">
        <v>0</v>
      </c>
      <c r="H26" s="96">
        <f t="shared" si="1"/>
        <v>0</v>
      </c>
      <c r="I26" s="561"/>
    </row>
    <row r="27" spans="1:9" s="243" customFormat="1" ht="15" customHeight="1">
      <c r="A27" s="98"/>
      <c r="B27" s="447" t="s">
        <v>36</v>
      </c>
      <c r="C27" s="88"/>
      <c r="D27" s="92"/>
      <c r="E27" s="335">
        <v>0</v>
      </c>
      <c r="F27" s="85">
        <f t="shared" si="0"/>
        <v>0</v>
      </c>
      <c r="G27" s="335">
        <v>0</v>
      </c>
      <c r="H27" s="96">
        <f t="shared" si="1"/>
        <v>0</v>
      </c>
      <c r="I27" s="562"/>
    </row>
    <row r="28" spans="1:9" s="243" customFormat="1" ht="15" customHeight="1">
      <c r="A28" s="94">
        <v>10</v>
      </c>
      <c r="B28" s="460" t="s">
        <v>138</v>
      </c>
      <c r="C28" s="251">
        <v>100</v>
      </c>
      <c r="D28" s="84" t="s">
        <v>6</v>
      </c>
      <c r="E28" s="703">
        <v>0</v>
      </c>
      <c r="F28" s="85">
        <f t="shared" si="0"/>
        <v>0</v>
      </c>
      <c r="G28" s="703">
        <v>0</v>
      </c>
      <c r="H28" s="96">
        <f t="shared" si="1"/>
        <v>0</v>
      </c>
      <c r="I28" s="561"/>
    </row>
    <row r="29" spans="1:9" s="243" customFormat="1" ht="30" customHeight="1">
      <c r="A29" s="98"/>
      <c r="B29" s="447" t="s">
        <v>139</v>
      </c>
      <c r="C29" s="88"/>
      <c r="D29" s="92"/>
      <c r="E29" s="335">
        <v>0</v>
      </c>
      <c r="F29" s="85">
        <f t="shared" si="0"/>
        <v>0</v>
      </c>
      <c r="G29" s="335">
        <v>0</v>
      </c>
      <c r="H29" s="96">
        <f t="shared" si="1"/>
        <v>0</v>
      </c>
      <c r="I29" s="562"/>
    </row>
    <row r="30" spans="1:9" s="243" customFormat="1" ht="30" customHeight="1">
      <c r="A30" s="94">
        <v>11</v>
      </c>
      <c r="B30" s="86" t="s">
        <v>43</v>
      </c>
      <c r="C30" s="251">
        <v>1</v>
      </c>
      <c r="D30" s="84" t="s">
        <v>5</v>
      </c>
      <c r="E30" s="703">
        <v>0</v>
      </c>
      <c r="F30" s="85">
        <f t="shared" si="0"/>
        <v>0</v>
      </c>
      <c r="G30" s="703">
        <v>0</v>
      </c>
      <c r="H30" s="96">
        <f t="shared" si="1"/>
        <v>0</v>
      </c>
      <c r="I30" s="561"/>
    </row>
    <row r="31" spans="1:9" s="243" customFormat="1" ht="15" customHeight="1">
      <c r="A31" s="98"/>
      <c r="B31" s="447" t="s">
        <v>35</v>
      </c>
      <c r="C31" s="88"/>
      <c r="D31" s="92"/>
      <c r="E31" s="335">
        <v>0</v>
      </c>
      <c r="F31" s="85">
        <f t="shared" si="0"/>
        <v>0</v>
      </c>
      <c r="G31" s="335">
        <v>0</v>
      </c>
      <c r="H31" s="96">
        <f t="shared" si="1"/>
        <v>0</v>
      </c>
      <c r="I31" s="562"/>
    </row>
    <row r="32" spans="1:9" s="243" customFormat="1" ht="30" customHeight="1">
      <c r="A32" s="94">
        <v>12</v>
      </c>
      <c r="B32" s="86" t="s">
        <v>44</v>
      </c>
      <c r="C32" s="251">
        <v>10</v>
      </c>
      <c r="D32" s="84" t="s">
        <v>26</v>
      </c>
      <c r="E32" s="335">
        <v>0</v>
      </c>
      <c r="F32" s="85">
        <f t="shared" si="0"/>
        <v>0</v>
      </c>
      <c r="G32" s="703">
        <v>0</v>
      </c>
      <c r="H32" s="96">
        <f t="shared" si="1"/>
        <v>0</v>
      </c>
      <c r="I32" s="561"/>
    </row>
    <row r="33" spans="1:10" s="243" customFormat="1" ht="15" customHeight="1">
      <c r="A33" s="98"/>
      <c r="B33" s="447" t="s">
        <v>38</v>
      </c>
      <c r="C33" s="88"/>
      <c r="D33" s="92"/>
      <c r="E33" s="335">
        <v>0</v>
      </c>
      <c r="F33" s="85">
        <f t="shared" si="0"/>
        <v>0</v>
      </c>
      <c r="G33" s="335">
        <v>0</v>
      </c>
      <c r="H33" s="96">
        <f t="shared" si="1"/>
        <v>0</v>
      </c>
      <c r="I33" s="562"/>
    </row>
    <row r="34" spans="1:10">
      <c r="A34" s="94"/>
      <c r="B34" s="195" t="s">
        <v>17</v>
      </c>
      <c r="C34" s="196"/>
      <c r="D34" s="103"/>
      <c r="E34" s="335">
        <v>0</v>
      </c>
      <c r="F34" s="85">
        <f t="shared" si="0"/>
        <v>0</v>
      </c>
      <c r="G34" s="335">
        <v>0</v>
      </c>
      <c r="H34" s="96">
        <f t="shared" si="1"/>
        <v>0</v>
      </c>
      <c r="I34" s="542"/>
      <c r="J34" s="97"/>
    </row>
    <row r="35" spans="1:10" s="145" customFormat="1">
      <c r="A35" s="142">
        <v>13</v>
      </c>
      <c r="B35" s="81" t="s">
        <v>121</v>
      </c>
      <c r="C35" s="82">
        <v>190</v>
      </c>
      <c r="D35" s="107" t="s">
        <v>1</v>
      </c>
      <c r="E35" s="703">
        <v>0</v>
      </c>
      <c r="F35" s="85">
        <f t="shared" si="0"/>
        <v>0</v>
      </c>
      <c r="G35" s="703">
        <v>0</v>
      </c>
      <c r="H35" s="96">
        <f t="shared" si="1"/>
        <v>0</v>
      </c>
      <c r="I35" s="547"/>
    </row>
    <row r="36" spans="1:10" s="147" customFormat="1">
      <c r="A36" s="146"/>
      <c r="B36" s="445" t="s">
        <v>195</v>
      </c>
      <c r="C36" s="91"/>
      <c r="D36" s="112"/>
      <c r="E36" s="335">
        <v>0</v>
      </c>
      <c r="F36" s="85">
        <f t="shared" si="0"/>
        <v>0</v>
      </c>
      <c r="G36" s="335">
        <v>0</v>
      </c>
      <c r="H36" s="96">
        <f t="shared" si="1"/>
        <v>0</v>
      </c>
      <c r="I36" s="548"/>
    </row>
    <row r="37" spans="1:10" s="145" customFormat="1">
      <c r="A37" s="142">
        <v>14</v>
      </c>
      <c r="B37" s="81" t="s">
        <v>194</v>
      </c>
      <c r="C37" s="82">
        <v>190</v>
      </c>
      <c r="D37" s="107" t="s">
        <v>1</v>
      </c>
      <c r="E37" s="703">
        <v>0</v>
      </c>
      <c r="F37" s="85">
        <f t="shared" si="0"/>
        <v>0</v>
      </c>
      <c r="G37" s="703">
        <v>0</v>
      </c>
      <c r="H37" s="96">
        <f t="shared" si="1"/>
        <v>0</v>
      </c>
      <c r="I37" s="547"/>
    </row>
    <row r="38" spans="1:10" s="147" customFormat="1">
      <c r="A38" s="146"/>
      <c r="B38" s="445" t="s">
        <v>195</v>
      </c>
      <c r="C38" s="91"/>
      <c r="D38" s="112"/>
      <c r="E38" s="335">
        <v>0</v>
      </c>
      <c r="F38" s="85">
        <f t="shared" si="0"/>
        <v>0</v>
      </c>
      <c r="G38" s="335">
        <v>0</v>
      </c>
      <c r="H38" s="96">
        <f t="shared" si="1"/>
        <v>0</v>
      </c>
      <c r="I38" s="548"/>
    </row>
    <row r="39" spans="1:10" s="200" customFormat="1">
      <c r="A39" s="142">
        <v>15</v>
      </c>
      <c r="B39" s="255" t="s">
        <v>123</v>
      </c>
      <c r="C39" s="614">
        <v>470</v>
      </c>
      <c r="D39" s="615" t="s">
        <v>1</v>
      </c>
      <c r="E39" s="703">
        <v>0</v>
      </c>
      <c r="F39" s="85">
        <f t="shared" si="0"/>
        <v>0</v>
      </c>
      <c r="G39" s="703">
        <v>0</v>
      </c>
      <c r="H39" s="96">
        <f t="shared" si="1"/>
        <v>0</v>
      </c>
      <c r="I39" s="608"/>
    </row>
    <row r="40" spans="1:10" s="200" customFormat="1">
      <c r="A40" s="146"/>
      <c r="B40" s="445" t="s">
        <v>196</v>
      </c>
      <c r="C40" s="616"/>
      <c r="D40" s="617"/>
      <c r="E40" s="335">
        <v>0</v>
      </c>
      <c r="F40" s="85">
        <f t="shared" si="0"/>
        <v>0</v>
      </c>
      <c r="G40" s="335">
        <v>0</v>
      </c>
      <c r="H40" s="96">
        <f t="shared" si="1"/>
        <v>0</v>
      </c>
      <c r="I40" s="608"/>
    </row>
    <row r="41" spans="1:10" s="145" customFormat="1">
      <c r="A41" s="142">
        <v>16</v>
      </c>
      <c r="B41" s="81" t="s">
        <v>197</v>
      </c>
      <c r="C41" s="82">
        <v>190</v>
      </c>
      <c r="D41" s="107" t="s">
        <v>1</v>
      </c>
      <c r="E41" s="703">
        <v>0</v>
      </c>
      <c r="F41" s="85">
        <f t="shared" si="0"/>
        <v>0</v>
      </c>
      <c r="G41" s="703">
        <v>0</v>
      </c>
      <c r="H41" s="96">
        <f t="shared" si="1"/>
        <v>0</v>
      </c>
      <c r="I41" s="547"/>
    </row>
    <row r="42" spans="1:10" s="147" customFormat="1">
      <c r="A42" s="146"/>
      <c r="B42" s="445" t="s">
        <v>195</v>
      </c>
      <c r="C42" s="91"/>
      <c r="D42" s="112"/>
      <c r="E42" s="335">
        <v>0</v>
      </c>
      <c r="F42" s="85">
        <f t="shared" si="0"/>
        <v>0</v>
      </c>
      <c r="G42" s="335">
        <v>0</v>
      </c>
      <c r="H42" s="96">
        <f t="shared" si="1"/>
        <v>0</v>
      </c>
      <c r="I42" s="548"/>
    </row>
    <row r="43" spans="1:10" ht="25.5">
      <c r="A43" s="142">
        <v>17</v>
      </c>
      <c r="B43" s="259" t="s">
        <v>43</v>
      </c>
      <c r="C43" s="82">
        <v>1</v>
      </c>
      <c r="D43" s="109" t="s">
        <v>5</v>
      </c>
      <c r="E43" s="703">
        <v>0</v>
      </c>
      <c r="F43" s="85">
        <f t="shared" si="0"/>
        <v>0</v>
      </c>
      <c r="G43" s="703">
        <v>0</v>
      </c>
      <c r="H43" s="96">
        <f t="shared" si="1"/>
        <v>0</v>
      </c>
      <c r="I43" s="542"/>
      <c r="J43" s="97"/>
    </row>
    <row r="44" spans="1:10" s="200" customFormat="1">
      <c r="A44" s="146"/>
      <c r="B44" s="448" t="s">
        <v>35</v>
      </c>
      <c r="C44" s="91"/>
      <c r="D44" s="110"/>
      <c r="E44" s="335">
        <v>0</v>
      </c>
      <c r="F44" s="85">
        <f t="shared" si="0"/>
        <v>0</v>
      </c>
      <c r="G44" s="335">
        <v>0</v>
      </c>
      <c r="H44" s="96">
        <f t="shared" si="1"/>
        <v>0</v>
      </c>
      <c r="I44" s="560"/>
      <c r="J44" s="105"/>
    </row>
    <row r="45" spans="1:10" ht="25.5">
      <c r="A45" s="142">
        <v>18</v>
      </c>
      <c r="B45" s="83" t="s">
        <v>25</v>
      </c>
      <c r="C45" s="82">
        <v>10</v>
      </c>
      <c r="D45" s="109" t="s">
        <v>26</v>
      </c>
      <c r="E45" s="335">
        <v>0</v>
      </c>
      <c r="F45" s="85">
        <f t="shared" si="0"/>
        <v>0</v>
      </c>
      <c r="G45" s="703">
        <v>0</v>
      </c>
      <c r="H45" s="96">
        <f t="shared" si="1"/>
        <v>0</v>
      </c>
      <c r="I45" s="542"/>
      <c r="J45" s="97"/>
    </row>
    <row r="46" spans="1:10" s="200" customFormat="1">
      <c r="A46" s="146"/>
      <c r="B46" s="449" t="s">
        <v>38</v>
      </c>
      <c r="C46" s="91"/>
      <c r="D46" s="110"/>
      <c r="E46" s="335">
        <v>0</v>
      </c>
      <c r="F46" s="85">
        <f t="shared" si="0"/>
        <v>0</v>
      </c>
      <c r="G46" s="335">
        <v>0</v>
      </c>
      <c r="H46" s="96">
        <f t="shared" si="1"/>
        <v>0</v>
      </c>
      <c r="I46" s="560"/>
      <c r="J46" s="105"/>
    </row>
    <row r="47" spans="1:10">
      <c r="A47" s="94"/>
      <c r="B47" s="195" t="s">
        <v>20</v>
      </c>
      <c r="C47" s="196"/>
      <c r="D47" s="107"/>
      <c r="E47" s="335">
        <v>0</v>
      </c>
      <c r="F47" s="85">
        <f t="shared" si="0"/>
        <v>0</v>
      </c>
      <c r="G47" s="335">
        <v>0</v>
      </c>
      <c r="H47" s="96">
        <f t="shared" si="1"/>
        <v>0</v>
      </c>
      <c r="I47" s="542"/>
      <c r="J47" s="97"/>
    </row>
    <row r="48" spans="1:10">
      <c r="A48" s="94">
        <v>19</v>
      </c>
      <c r="B48" s="150" t="s">
        <v>126</v>
      </c>
      <c r="C48" s="244">
        <v>1</v>
      </c>
      <c r="D48" s="107" t="s">
        <v>6</v>
      </c>
      <c r="E48" s="335">
        <v>0</v>
      </c>
      <c r="F48" s="85">
        <f t="shared" si="0"/>
        <v>0</v>
      </c>
      <c r="G48" s="703">
        <v>0</v>
      </c>
      <c r="H48" s="96">
        <f t="shared" si="1"/>
        <v>0</v>
      </c>
      <c r="I48" s="542"/>
      <c r="J48" s="97"/>
    </row>
    <row r="49" spans="1:10">
      <c r="A49" s="94">
        <v>20</v>
      </c>
      <c r="B49" s="150" t="s">
        <v>31</v>
      </c>
      <c r="C49" s="244">
        <v>1</v>
      </c>
      <c r="D49" s="654" t="s">
        <v>6</v>
      </c>
      <c r="E49" s="335">
        <v>0</v>
      </c>
      <c r="F49" s="85">
        <f t="shared" si="0"/>
        <v>0</v>
      </c>
      <c r="G49" s="703">
        <v>0</v>
      </c>
      <c r="H49" s="96">
        <f t="shared" si="1"/>
        <v>0</v>
      </c>
      <c r="I49" s="542"/>
      <c r="J49" s="97"/>
    </row>
    <row r="50" spans="1:10">
      <c r="A50" s="94">
        <v>21</v>
      </c>
      <c r="B50" s="690" t="s">
        <v>208</v>
      </c>
      <c r="C50" s="688">
        <v>1</v>
      </c>
      <c r="D50" s="699" t="s">
        <v>6</v>
      </c>
      <c r="E50" s="335">
        <v>0</v>
      </c>
      <c r="F50" s="77"/>
      <c r="G50" s="703">
        <v>0</v>
      </c>
      <c r="H50" s="96">
        <f t="shared" si="1"/>
        <v>0</v>
      </c>
      <c r="I50" s="542"/>
      <c r="J50" s="97"/>
    </row>
    <row r="51" spans="1:10">
      <c r="A51" s="94">
        <v>22</v>
      </c>
      <c r="B51" s="150" t="s">
        <v>49</v>
      </c>
      <c r="C51" s="244">
        <v>1</v>
      </c>
      <c r="D51" s="107" t="s">
        <v>6</v>
      </c>
      <c r="E51" s="335">
        <v>0</v>
      </c>
      <c r="F51" s="85">
        <f t="shared" si="0"/>
        <v>0</v>
      </c>
      <c r="G51" s="703">
        <v>0</v>
      </c>
      <c r="H51" s="96">
        <f t="shared" si="1"/>
        <v>0</v>
      </c>
      <c r="I51" s="542"/>
      <c r="J51" s="97"/>
    </row>
    <row r="52" spans="1:10" s="152" customFormat="1">
      <c r="A52" s="153"/>
      <c r="B52" s="245" t="s">
        <v>18</v>
      </c>
      <c r="C52" s="206"/>
      <c r="D52" s="207"/>
      <c r="E52" s="208"/>
      <c r="F52" s="378"/>
      <c r="G52" s="208"/>
      <c r="H52" s="387"/>
      <c r="I52" s="563"/>
    </row>
    <row r="53" spans="1:10" s="152" customFormat="1" ht="13.5" thickBot="1">
      <c r="A53" s="155"/>
      <c r="B53" s="246"/>
      <c r="C53" s="247"/>
      <c r="D53" s="248"/>
      <c r="E53" s="249"/>
      <c r="F53" s="390"/>
      <c r="G53" s="249"/>
      <c r="H53" s="392"/>
      <c r="I53" s="563"/>
    </row>
    <row r="54" spans="1:10">
      <c r="A54" s="214"/>
      <c r="B54" s="215" t="s">
        <v>12</v>
      </c>
      <c r="C54" s="216"/>
      <c r="D54" s="217"/>
      <c r="E54" s="343"/>
      <c r="F54" s="218">
        <f>SUM(F9:F51)</f>
        <v>0</v>
      </c>
      <c r="G54" s="350"/>
      <c r="H54" s="219"/>
      <c r="I54" s="560"/>
    </row>
    <row r="55" spans="1:10">
      <c r="A55" s="220"/>
      <c r="B55" s="221" t="s">
        <v>3</v>
      </c>
      <c r="C55" s="222"/>
      <c r="D55" s="223"/>
      <c r="E55" s="344"/>
      <c r="F55" s="224"/>
      <c r="G55" s="351"/>
      <c r="H55" s="225">
        <f>SUM(H8:H51)</f>
        <v>0</v>
      </c>
      <c r="I55" s="541"/>
    </row>
    <row r="56" spans="1:10" ht="13.5" thickBot="1">
      <c r="A56" s="226"/>
      <c r="B56" s="227"/>
      <c r="C56" s="228"/>
      <c r="D56" s="227"/>
      <c r="E56" s="345"/>
      <c r="F56" s="229"/>
      <c r="G56" s="352"/>
      <c r="H56" s="230"/>
      <c r="I56" s="541"/>
    </row>
    <row r="57" spans="1:10" s="237" customFormat="1" ht="13.5" thickBot="1">
      <c r="A57" s="435"/>
      <c r="B57" s="436" t="s">
        <v>19</v>
      </c>
      <c r="C57" s="437"/>
      <c r="D57" s="438"/>
      <c r="E57" s="439"/>
      <c r="F57" s="440"/>
      <c r="G57" s="439"/>
      <c r="H57" s="441">
        <f>SUM(H55,F54)</f>
        <v>0</v>
      </c>
      <c r="I57" s="564"/>
    </row>
  </sheetData>
  <sheetProtection password="C73F" sheet="1"/>
  <mergeCells count="2">
    <mergeCell ref="A1:H1"/>
    <mergeCell ref="A2:H2"/>
  </mergeCells>
  <phoneticPr fontId="7" type="noConversion"/>
  <conditionalFormatting sqref="I34 E9:I9 I11:I29 E52:I57 F11:F49 I43:I51 F51 H11:H51 E11:E51 E10:F10 H10:I10 G10:G51">
    <cfRule type="cellIs" dxfId="38" priority="29" stopIfTrue="1" operator="equal">
      <formula>0</formula>
    </cfRule>
  </conditionalFormatting>
  <conditionalFormatting sqref="I30:I31">
    <cfRule type="cellIs" dxfId="37" priority="17" stopIfTrue="1" operator="equal">
      <formula>0</formula>
    </cfRule>
  </conditionalFormatting>
  <conditionalFormatting sqref="I32:I33">
    <cfRule type="cellIs" dxfId="36" priority="12" stopIfTrue="1" operator="equal">
      <formula>0</formula>
    </cfRule>
  </conditionalFormatting>
  <conditionalFormatting sqref="I18:I19">
    <cfRule type="cellIs" dxfId="35" priority="11" stopIfTrue="1" operator="equal">
      <formula>0</formula>
    </cfRule>
  </conditionalFormatting>
  <conditionalFormatting sqref="I35:I38">
    <cfRule type="cellIs" dxfId="34" priority="8" stopIfTrue="1" operator="equal">
      <formula>0</formula>
    </cfRule>
  </conditionalFormatting>
  <conditionalFormatting sqref="I39:I40">
    <cfRule type="cellIs" dxfId="33" priority="7" stopIfTrue="1" operator="equal">
      <formula>0</formula>
    </cfRule>
  </conditionalFormatting>
  <conditionalFormatting sqref="I24:I25">
    <cfRule type="cellIs" dxfId="32" priority="5" stopIfTrue="1" operator="equal">
      <formula>0</formula>
    </cfRule>
  </conditionalFormatting>
  <conditionalFormatting sqref="I41:I42">
    <cfRule type="cellIs" dxfId="31" priority="4" stopIfTrue="1" operator="equal">
      <formula>0</formula>
    </cfRule>
  </conditionalFormatting>
  <conditionalFormatting sqref="F50">
    <cfRule type="cellIs" dxfId="30" priority="2" stopIfTrue="1" operator="equal">
      <formula>0</formula>
    </cfRule>
  </conditionalFormatting>
  <printOptions horizontalCentered="1"/>
  <pageMargins left="0.19685039370078741" right="0.19685039370078741" top="1.7716535433070868" bottom="0.98425196850393704" header="1.3779527559055118" footer="0"/>
  <pageSetup paperSize="9" scale="70" fitToHeight="0" orientation="portrait" horizontalDpi="300" verticalDpi="300" r:id="rId1"/>
  <headerFooter alignWithMargins="0">
    <oddHeader>&amp;CElektronická kontrola vstupu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55"/>
  <sheetViews>
    <sheetView topLeftCell="A13" zoomScaleNormal="100" zoomScaleSheetLayoutView="90" workbookViewId="0">
      <selection activeCell="K33" sqref="K33"/>
    </sheetView>
  </sheetViews>
  <sheetFormatPr defaultRowHeight="12.75"/>
  <cols>
    <col min="1" max="1" width="5.7109375" style="97" customWidth="1"/>
    <col min="2" max="2" width="60.7109375" style="97" customWidth="1"/>
    <col min="3" max="3" width="7.7109375" style="237" customWidth="1"/>
    <col min="4" max="4" width="8.7109375" style="197" customWidth="1"/>
    <col min="5" max="5" width="13.7109375" style="238" customWidth="1"/>
    <col min="6" max="6" width="15.7109375" style="380" customWidth="1"/>
    <col min="7" max="7" width="13.7109375" style="238" customWidth="1"/>
    <col min="8" max="8" width="15.7109375" style="380" customWidth="1"/>
    <col min="9" max="9" width="2.7109375" style="565" customWidth="1"/>
    <col min="10" max="16384" width="9.140625" style="197"/>
  </cols>
  <sheetData>
    <row r="1" spans="1:9" s="170" customFormat="1" ht="21" thickBot="1">
      <c r="A1" s="3" t="s">
        <v>4</v>
      </c>
      <c r="B1" s="2"/>
      <c r="C1" s="2"/>
      <c r="D1" s="2"/>
      <c r="E1" s="2"/>
      <c r="F1" s="2"/>
      <c r="G1" s="2"/>
      <c r="H1" s="1"/>
      <c r="I1" s="537"/>
    </row>
    <row r="2" spans="1:9" s="170" customFormat="1" ht="39.950000000000003" customHeight="1" thickBot="1">
      <c r="A2" s="3" t="s">
        <v>193</v>
      </c>
      <c r="B2" s="2"/>
      <c r="C2" s="2"/>
      <c r="D2" s="2"/>
      <c r="E2" s="2"/>
      <c r="F2" s="2"/>
      <c r="G2" s="2"/>
      <c r="H2" s="1"/>
      <c r="I2" s="537"/>
    </row>
    <row r="3" spans="1:9" s="170" customFormat="1" ht="21" thickBot="1">
      <c r="A3" s="171"/>
      <c r="B3" s="172"/>
      <c r="C3" s="173"/>
      <c r="D3" s="173"/>
      <c r="E3" s="174"/>
      <c r="F3" s="372"/>
      <c r="G3" s="174"/>
      <c r="H3" s="381"/>
      <c r="I3" s="538"/>
    </row>
    <row r="4" spans="1:9" s="97" customFormat="1" ht="25.5">
      <c r="A4" s="175" t="s">
        <v>9</v>
      </c>
      <c r="B4" s="176" t="s">
        <v>7</v>
      </c>
      <c r="C4" s="177" t="s">
        <v>8</v>
      </c>
      <c r="D4" s="177" t="s">
        <v>10</v>
      </c>
      <c r="E4" s="178" t="s">
        <v>11</v>
      </c>
      <c r="F4" s="373" t="s">
        <v>12</v>
      </c>
      <c r="G4" s="178" t="s">
        <v>13</v>
      </c>
      <c r="H4" s="382" t="s">
        <v>14</v>
      </c>
      <c r="I4" s="559"/>
    </row>
    <row r="5" spans="1:9" s="97" customFormat="1" ht="13.5" thickBot="1">
      <c r="A5" s="179"/>
      <c r="B5" s="180"/>
      <c r="C5" s="181"/>
      <c r="D5" s="181"/>
      <c r="E5" s="182" t="s">
        <v>15</v>
      </c>
      <c r="F5" s="374" t="s">
        <v>15</v>
      </c>
      <c r="G5" s="182" t="s">
        <v>15</v>
      </c>
      <c r="H5" s="383" t="s">
        <v>15</v>
      </c>
      <c r="I5" s="559"/>
    </row>
    <row r="6" spans="1:9" s="97" customFormat="1">
      <c r="A6" s="183"/>
      <c r="B6" s="184"/>
      <c r="C6" s="185"/>
      <c r="D6" s="185"/>
      <c r="E6" s="186"/>
      <c r="F6" s="375"/>
      <c r="G6" s="186"/>
      <c r="H6" s="384"/>
      <c r="I6" s="559"/>
    </row>
    <row r="7" spans="1:9" s="97" customFormat="1">
      <c r="A7" s="187"/>
      <c r="B7" s="188" t="s">
        <v>141</v>
      </c>
      <c r="C7" s="189"/>
      <c r="D7" s="189"/>
      <c r="E7" s="190"/>
      <c r="F7" s="376"/>
      <c r="G7" s="190"/>
      <c r="H7" s="385"/>
      <c r="I7" s="558"/>
    </row>
    <row r="8" spans="1:9" s="97" customFormat="1">
      <c r="A8" s="191"/>
      <c r="B8" s="239"/>
      <c r="C8" s="240"/>
      <c r="D8" s="241"/>
      <c r="E8" s="242"/>
      <c r="F8" s="389"/>
      <c r="G8" s="242"/>
      <c r="H8" s="391"/>
      <c r="I8" s="558"/>
    </row>
    <row r="9" spans="1:9">
      <c r="A9" s="94"/>
      <c r="B9" s="195" t="s">
        <v>16</v>
      </c>
      <c r="C9" s="196"/>
      <c r="D9" s="103"/>
      <c r="E9" s="342"/>
      <c r="F9" s="95"/>
      <c r="G9" s="347"/>
      <c r="H9" s="96"/>
      <c r="I9" s="542"/>
    </row>
    <row r="10" spans="1:9" s="97" customFormat="1">
      <c r="A10" s="94">
        <v>1</v>
      </c>
      <c r="B10" s="412" t="s">
        <v>142</v>
      </c>
      <c r="C10" s="251">
        <v>4</v>
      </c>
      <c r="D10" s="103" t="s">
        <v>6</v>
      </c>
      <c r="E10" s="703">
        <v>0</v>
      </c>
      <c r="F10" s="85">
        <f>E10*C10</f>
        <v>0</v>
      </c>
      <c r="G10" s="703">
        <v>0</v>
      </c>
      <c r="H10" s="96">
        <f>G10*C10</f>
        <v>0</v>
      </c>
      <c r="I10" s="542"/>
    </row>
    <row r="11" spans="1:9" s="105" customFormat="1">
      <c r="A11" s="98"/>
      <c r="B11" s="446" t="s">
        <v>42</v>
      </c>
      <c r="C11" s="88"/>
      <c r="D11" s="104"/>
      <c r="E11" s="335">
        <v>0</v>
      </c>
      <c r="F11" s="85">
        <f t="shared" ref="F11:F49" si="0">E11*C11</f>
        <v>0</v>
      </c>
      <c r="G11" s="335">
        <v>0</v>
      </c>
      <c r="H11" s="96">
        <f t="shared" ref="H11:H49" si="1">G11*C11</f>
        <v>0</v>
      </c>
      <c r="I11" s="560"/>
    </row>
    <row r="12" spans="1:9" s="97" customFormat="1">
      <c r="A12" s="94">
        <v>2</v>
      </c>
      <c r="B12" s="411" t="s">
        <v>143</v>
      </c>
      <c r="C12" s="251">
        <v>4</v>
      </c>
      <c r="D12" s="103" t="s">
        <v>6</v>
      </c>
      <c r="E12" s="703">
        <v>0</v>
      </c>
      <c r="F12" s="85">
        <f t="shared" si="0"/>
        <v>0</v>
      </c>
      <c r="G12" s="703">
        <v>0</v>
      </c>
      <c r="H12" s="96">
        <f t="shared" si="1"/>
        <v>0</v>
      </c>
      <c r="I12" s="542"/>
    </row>
    <row r="13" spans="1:9" s="105" customFormat="1">
      <c r="A13" s="98"/>
      <c r="B13" s="446" t="s">
        <v>42</v>
      </c>
      <c r="C13" s="88"/>
      <c r="D13" s="104"/>
      <c r="E13" s="335">
        <v>0</v>
      </c>
      <c r="F13" s="85">
        <f t="shared" si="0"/>
        <v>0</v>
      </c>
      <c r="G13" s="335">
        <v>0</v>
      </c>
      <c r="H13" s="96">
        <f t="shared" si="1"/>
        <v>0</v>
      </c>
      <c r="I13" s="560"/>
    </row>
    <row r="14" spans="1:9" s="97" customFormat="1">
      <c r="A14" s="94">
        <v>3</v>
      </c>
      <c r="B14" s="412" t="s">
        <v>144</v>
      </c>
      <c r="C14" s="251">
        <v>2</v>
      </c>
      <c r="D14" s="103" t="s">
        <v>6</v>
      </c>
      <c r="E14" s="703">
        <v>0</v>
      </c>
      <c r="F14" s="85">
        <f t="shared" si="0"/>
        <v>0</v>
      </c>
      <c r="G14" s="703">
        <v>0</v>
      </c>
      <c r="H14" s="96">
        <f t="shared" si="1"/>
        <v>0</v>
      </c>
      <c r="I14" s="542"/>
    </row>
    <row r="15" spans="1:9" s="105" customFormat="1">
      <c r="A15" s="98"/>
      <c r="B15" s="446" t="s">
        <v>145</v>
      </c>
      <c r="C15" s="88"/>
      <c r="D15" s="104"/>
      <c r="E15" s="335">
        <v>0</v>
      </c>
      <c r="F15" s="85">
        <f t="shared" si="0"/>
        <v>0</v>
      </c>
      <c r="G15" s="335">
        <v>0</v>
      </c>
      <c r="H15" s="96">
        <f t="shared" si="1"/>
        <v>0</v>
      </c>
      <c r="I15" s="560"/>
    </row>
    <row r="16" spans="1:9" s="97" customFormat="1">
      <c r="A16" s="94">
        <v>4</v>
      </c>
      <c r="B16" s="412" t="s">
        <v>146</v>
      </c>
      <c r="C16" s="251">
        <v>2</v>
      </c>
      <c r="D16" s="103" t="s">
        <v>6</v>
      </c>
      <c r="E16" s="703">
        <v>0</v>
      </c>
      <c r="F16" s="85">
        <f t="shared" si="0"/>
        <v>0</v>
      </c>
      <c r="G16" s="703">
        <v>0</v>
      </c>
      <c r="H16" s="96">
        <f t="shared" si="1"/>
        <v>0</v>
      </c>
      <c r="I16" s="542"/>
    </row>
    <row r="17" spans="1:9" s="105" customFormat="1">
      <c r="A17" s="98"/>
      <c r="B17" s="446" t="s">
        <v>147</v>
      </c>
      <c r="C17" s="88"/>
      <c r="D17" s="104"/>
      <c r="E17" s="335">
        <v>0</v>
      </c>
      <c r="F17" s="85">
        <f t="shared" si="0"/>
        <v>0</v>
      </c>
      <c r="G17" s="335">
        <v>0</v>
      </c>
      <c r="H17" s="96">
        <f t="shared" si="1"/>
        <v>0</v>
      </c>
      <c r="I17" s="560"/>
    </row>
    <row r="18" spans="1:9" s="243" customFormat="1" ht="15" customHeight="1">
      <c r="A18" s="94">
        <v>5</v>
      </c>
      <c r="B18" s="86" t="s">
        <v>148</v>
      </c>
      <c r="C18" s="251">
        <v>4</v>
      </c>
      <c r="D18" s="84" t="s">
        <v>6</v>
      </c>
      <c r="E18" s="703">
        <v>0</v>
      </c>
      <c r="F18" s="85">
        <f t="shared" si="0"/>
        <v>0</v>
      </c>
      <c r="G18" s="703">
        <v>0</v>
      </c>
      <c r="H18" s="96">
        <f t="shared" si="1"/>
        <v>0</v>
      </c>
      <c r="I18" s="561"/>
    </row>
    <row r="19" spans="1:9" s="243" customFormat="1" ht="15" customHeight="1">
      <c r="A19" s="98"/>
      <c r="B19" s="447" t="s">
        <v>42</v>
      </c>
      <c r="C19" s="88"/>
      <c r="D19" s="92"/>
      <c r="E19" s="335">
        <v>0</v>
      </c>
      <c r="F19" s="85">
        <f t="shared" si="0"/>
        <v>0</v>
      </c>
      <c r="G19" s="335">
        <v>0</v>
      </c>
      <c r="H19" s="96">
        <f t="shared" si="1"/>
        <v>0</v>
      </c>
      <c r="I19" s="562"/>
    </row>
    <row r="20" spans="1:9" s="243" customFormat="1" ht="75" customHeight="1">
      <c r="A20" s="94">
        <v>6</v>
      </c>
      <c r="B20" s="460" t="s">
        <v>151</v>
      </c>
      <c r="C20" s="251">
        <v>1</v>
      </c>
      <c r="D20" s="84" t="s">
        <v>6</v>
      </c>
      <c r="E20" s="703">
        <v>0</v>
      </c>
      <c r="F20" s="85">
        <f t="shared" si="0"/>
        <v>0</v>
      </c>
      <c r="G20" s="703">
        <v>0</v>
      </c>
      <c r="H20" s="96">
        <f t="shared" si="1"/>
        <v>0</v>
      </c>
      <c r="I20" s="561"/>
    </row>
    <row r="21" spans="1:9" s="243" customFormat="1" ht="15" customHeight="1">
      <c r="A21" s="98"/>
      <c r="B21" s="447" t="s">
        <v>35</v>
      </c>
      <c r="C21" s="88"/>
      <c r="D21" s="92"/>
      <c r="E21" s="335">
        <v>0</v>
      </c>
      <c r="F21" s="85">
        <f t="shared" si="0"/>
        <v>0</v>
      </c>
      <c r="G21" s="335">
        <v>0</v>
      </c>
      <c r="H21" s="96">
        <f t="shared" si="1"/>
        <v>0</v>
      </c>
      <c r="I21" s="562"/>
    </row>
    <row r="22" spans="1:9" s="97" customFormat="1" ht="51">
      <c r="A22" s="94">
        <v>7</v>
      </c>
      <c r="B22" s="412" t="s">
        <v>152</v>
      </c>
      <c r="C22" s="251">
        <v>4</v>
      </c>
      <c r="D22" s="103" t="s">
        <v>6</v>
      </c>
      <c r="E22" s="703">
        <v>0</v>
      </c>
      <c r="F22" s="85">
        <f t="shared" si="0"/>
        <v>0</v>
      </c>
      <c r="G22" s="703">
        <v>0</v>
      </c>
      <c r="H22" s="96">
        <f t="shared" si="1"/>
        <v>0</v>
      </c>
      <c r="I22" s="542"/>
    </row>
    <row r="23" spans="1:9" s="105" customFormat="1">
      <c r="A23" s="98"/>
      <c r="B23" s="446" t="s">
        <v>42</v>
      </c>
      <c r="C23" s="88"/>
      <c r="D23" s="104"/>
      <c r="E23" s="335">
        <v>0</v>
      </c>
      <c r="F23" s="85">
        <f t="shared" si="0"/>
        <v>0</v>
      </c>
      <c r="G23" s="335">
        <v>0</v>
      </c>
      <c r="H23" s="96">
        <f t="shared" si="1"/>
        <v>0</v>
      </c>
      <c r="I23" s="560"/>
    </row>
    <row r="24" spans="1:9" s="243" customFormat="1" ht="15" customHeight="1">
      <c r="A24" s="94">
        <v>8</v>
      </c>
      <c r="B24" s="86" t="s">
        <v>149</v>
      </c>
      <c r="C24" s="251">
        <v>4</v>
      </c>
      <c r="D24" s="84" t="s">
        <v>6</v>
      </c>
      <c r="E24" s="703">
        <v>0</v>
      </c>
      <c r="F24" s="85">
        <f t="shared" si="0"/>
        <v>0</v>
      </c>
      <c r="G24" s="703">
        <v>0</v>
      </c>
      <c r="H24" s="96">
        <f t="shared" si="1"/>
        <v>0</v>
      </c>
      <c r="I24" s="561"/>
    </row>
    <row r="25" spans="1:9" s="243" customFormat="1" ht="15" customHeight="1">
      <c r="A25" s="98"/>
      <c r="B25" s="447" t="s">
        <v>42</v>
      </c>
      <c r="C25" s="88"/>
      <c r="D25" s="92"/>
      <c r="E25" s="335">
        <v>0</v>
      </c>
      <c r="F25" s="85">
        <f t="shared" si="0"/>
        <v>0</v>
      </c>
      <c r="G25" s="335">
        <v>0</v>
      </c>
      <c r="H25" s="96">
        <f t="shared" si="1"/>
        <v>0</v>
      </c>
      <c r="I25" s="562"/>
    </row>
    <row r="26" spans="1:9" s="243" customFormat="1" ht="15" customHeight="1">
      <c r="A26" s="94">
        <v>9</v>
      </c>
      <c r="B26" s="86" t="s">
        <v>150</v>
      </c>
      <c r="C26" s="251">
        <v>1</v>
      </c>
      <c r="D26" s="84" t="s">
        <v>6</v>
      </c>
      <c r="E26" s="703">
        <v>0</v>
      </c>
      <c r="F26" s="85">
        <f t="shared" si="0"/>
        <v>0</v>
      </c>
      <c r="G26" s="703">
        <v>0</v>
      </c>
      <c r="H26" s="96">
        <f t="shared" si="1"/>
        <v>0</v>
      </c>
      <c r="I26" s="561"/>
    </row>
    <row r="27" spans="1:9" s="243" customFormat="1" ht="15" customHeight="1">
      <c r="A27" s="98"/>
      <c r="B27" s="447" t="s">
        <v>35</v>
      </c>
      <c r="C27" s="88"/>
      <c r="D27" s="92"/>
      <c r="E27" s="335">
        <v>0</v>
      </c>
      <c r="F27" s="85">
        <f t="shared" si="0"/>
        <v>0</v>
      </c>
      <c r="G27" s="335">
        <v>0</v>
      </c>
      <c r="H27" s="96">
        <f t="shared" si="1"/>
        <v>0</v>
      </c>
      <c r="I27" s="562"/>
    </row>
    <row r="28" spans="1:9" s="243" customFormat="1" ht="30" customHeight="1">
      <c r="A28" s="94">
        <v>10</v>
      </c>
      <c r="B28" s="460" t="s">
        <v>43</v>
      </c>
      <c r="C28" s="251">
        <v>1</v>
      </c>
      <c r="D28" s="84" t="s">
        <v>5</v>
      </c>
      <c r="E28" s="703">
        <v>0</v>
      </c>
      <c r="F28" s="85">
        <f t="shared" si="0"/>
        <v>0</v>
      </c>
      <c r="G28" s="703">
        <v>0</v>
      </c>
      <c r="H28" s="96">
        <f t="shared" si="1"/>
        <v>0</v>
      </c>
      <c r="I28" s="561"/>
    </row>
    <row r="29" spans="1:9" s="243" customFormat="1" ht="15" customHeight="1">
      <c r="A29" s="98"/>
      <c r="B29" s="447" t="s">
        <v>35</v>
      </c>
      <c r="C29" s="88"/>
      <c r="D29" s="92"/>
      <c r="E29" s="335">
        <v>0</v>
      </c>
      <c r="F29" s="85">
        <f t="shared" si="0"/>
        <v>0</v>
      </c>
      <c r="G29" s="335">
        <v>0</v>
      </c>
      <c r="H29" s="96">
        <f t="shared" si="1"/>
        <v>0</v>
      </c>
      <c r="I29" s="562"/>
    </row>
    <row r="30" spans="1:9" s="243" customFormat="1" ht="30" customHeight="1">
      <c r="A30" s="94">
        <v>11</v>
      </c>
      <c r="B30" s="86" t="s">
        <v>44</v>
      </c>
      <c r="C30" s="251">
        <v>10</v>
      </c>
      <c r="D30" s="84" t="s">
        <v>26</v>
      </c>
      <c r="E30" s="335">
        <v>0</v>
      </c>
      <c r="F30" s="85">
        <f t="shared" si="0"/>
        <v>0</v>
      </c>
      <c r="G30" s="703">
        <v>0</v>
      </c>
      <c r="H30" s="96">
        <f t="shared" si="1"/>
        <v>0</v>
      </c>
      <c r="I30" s="561"/>
    </row>
    <row r="31" spans="1:9" s="243" customFormat="1" ht="15" customHeight="1">
      <c r="A31" s="98"/>
      <c r="B31" s="447" t="s">
        <v>38</v>
      </c>
      <c r="C31" s="88"/>
      <c r="D31" s="92"/>
      <c r="E31" s="335">
        <v>0</v>
      </c>
      <c r="F31" s="85">
        <f t="shared" si="0"/>
        <v>0</v>
      </c>
      <c r="G31" s="335">
        <v>0</v>
      </c>
      <c r="H31" s="96">
        <f t="shared" si="1"/>
        <v>0</v>
      </c>
      <c r="I31" s="562"/>
    </row>
    <row r="32" spans="1:9">
      <c r="A32" s="94"/>
      <c r="B32" s="195" t="s">
        <v>17</v>
      </c>
      <c r="C32" s="196"/>
      <c r="D32" s="103"/>
      <c r="E32" s="335">
        <v>0</v>
      </c>
      <c r="F32" s="85">
        <f t="shared" si="0"/>
        <v>0</v>
      </c>
      <c r="G32" s="335">
        <v>0</v>
      </c>
      <c r="H32" s="96">
        <f t="shared" si="1"/>
        <v>0</v>
      </c>
      <c r="I32" s="542"/>
    </row>
    <row r="33" spans="1:10" s="145" customFormat="1">
      <c r="A33" s="142">
        <v>12</v>
      </c>
      <c r="B33" s="81" t="s">
        <v>121</v>
      </c>
      <c r="C33" s="82">
        <v>400</v>
      </c>
      <c r="D33" s="107" t="s">
        <v>1</v>
      </c>
      <c r="E33" s="703">
        <v>0</v>
      </c>
      <c r="F33" s="85">
        <f t="shared" si="0"/>
        <v>0</v>
      </c>
      <c r="G33" s="703">
        <v>0</v>
      </c>
      <c r="H33" s="96">
        <f t="shared" si="1"/>
        <v>0</v>
      </c>
      <c r="I33" s="547"/>
    </row>
    <row r="34" spans="1:10" s="147" customFormat="1">
      <c r="A34" s="146"/>
      <c r="B34" s="445" t="s">
        <v>198</v>
      </c>
      <c r="C34" s="91"/>
      <c r="D34" s="112"/>
      <c r="E34" s="335">
        <v>0</v>
      </c>
      <c r="F34" s="85">
        <f t="shared" si="0"/>
        <v>0</v>
      </c>
      <c r="G34" s="335">
        <v>0</v>
      </c>
      <c r="H34" s="96">
        <f t="shared" si="1"/>
        <v>0</v>
      </c>
      <c r="I34" s="548"/>
    </row>
    <row r="35" spans="1:10" s="145" customFormat="1">
      <c r="A35" s="142">
        <v>13</v>
      </c>
      <c r="B35" s="81" t="s">
        <v>194</v>
      </c>
      <c r="C35" s="82">
        <v>160</v>
      </c>
      <c r="D35" s="107" t="s">
        <v>1</v>
      </c>
      <c r="E35" s="703">
        <v>0</v>
      </c>
      <c r="F35" s="85">
        <f t="shared" si="0"/>
        <v>0</v>
      </c>
      <c r="G35" s="703">
        <v>0</v>
      </c>
      <c r="H35" s="96">
        <f t="shared" si="1"/>
        <v>0</v>
      </c>
      <c r="I35" s="547"/>
    </row>
    <row r="36" spans="1:10" s="147" customFormat="1">
      <c r="A36" s="146"/>
      <c r="B36" s="445" t="s">
        <v>199</v>
      </c>
      <c r="C36" s="91"/>
      <c r="D36" s="112"/>
      <c r="E36" s="335">
        <v>0</v>
      </c>
      <c r="F36" s="85">
        <f t="shared" si="0"/>
        <v>0</v>
      </c>
      <c r="G36" s="335">
        <v>0</v>
      </c>
      <c r="H36" s="96">
        <f t="shared" si="1"/>
        <v>0</v>
      </c>
      <c r="I36" s="548"/>
    </row>
    <row r="37" spans="1:10" s="200" customFormat="1">
      <c r="A37" s="142">
        <v>14</v>
      </c>
      <c r="B37" s="255" t="s">
        <v>123</v>
      </c>
      <c r="C37" s="614">
        <v>160</v>
      </c>
      <c r="D37" s="615" t="s">
        <v>1</v>
      </c>
      <c r="E37" s="703">
        <v>0</v>
      </c>
      <c r="F37" s="85">
        <f t="shared" si="0"/>
        <v>0</v>
      </c>
      <c r="G37" s="703">
        <v>0</v>
      </c>
      <c r="H37" s="96">
        <f t="shared" si="1"/>
        <v>0</v>
      </c>
      <c r="I37" s="608"/>
      <c r="J37" s="105"/>
    </row>
    <row r="38" spans="1:10" s="200" customFormat="1">
      <c r="A38" s="146"/>
      <c r="B38" s="445" t="s">
        <v>199</v>
      </c>
      <c r="C38" s="616"/>
      <c r="D38" s="617"/>
      <c r="E38" s="335">
        <v>0</v>
      </c>
      <c r="F38" s="85">
        <f t="shared" si="0"/>
        <v>0</v>
      </c>
      <c r="G38" s="335">
        <v>0</v>
      </c>
      <c r="H38" s="96">
        <f t="shared" si="1"/>
        <v>0</v>
      </c>
      <c r="I38" s="608"/>
      <c r="J38" s="105"/>
    </row>
    <row r="39" spans="1:10" s="145" customFormat="1">
      <c r="A39" s="142">
        <v>15</v>
      </c>
      <c r="B39" s="81" t="s">
        <v>197</v>
      </c>
      <c r="C39" s="82">
        <v>160</v>
      </c>
      <c r="D39" s="107" t="s">
        <v>1</v>
      </c>
      <c r="E39" s="703">
        <v>0</v>
      </c>
      <c r="F39" s="85">
        <f t="shared" si="0"/>
        <v>0</v>
      </c>
      <c r="G39" s="703">
        <v>0</v>
      </c>
      <c r="H39" s="96">
        <f t="shared" si="1"/>
        <v>0</v>
      </c>
      <c r="I39" s="547"/>
    </row>
    <row r="40" spans="1:10" s="147" customFormat="1">
      <c r="A40" s="146"/>
      <c r="B40" s="445" t="s">
        <v>199</v>
      </c>
      <c r="C40" s="91"/>
      <c r="D40" s="112"/>
      <c r="E40" s="335">
        <v>0</v>
      </c>
      <c r="F40" s="85">
        <f t="shared" si="0"/>
        <v>0</v>
      </c>
      <c r="G40" s="335">
        <v>0</v>
      </c>
      <c r="H40" s="96">
        <f t="shared" si="1"/>
        <v>0</v>
      </c>
      <c r="I40" s="548"/>
    </row>
    <row r="41" spans="1:10" ht="25.5">
      <c r="A41" s="142">
        <v>16</v>
      </c>
      <c r="B41" s="259" t="s">
        <v>43</v>
      </c>
      <c r="C41" s="82">
        <v>1</v>
      </c>
      <c r="D41" s="109" t="s">
        <v>5</v>
      </c>
      <c r="E41" s="703">
        <v>0</v>
      </c>
      <c r="F41" s="85">
        <f t="shared" si="0"/>
        <v>0</v>
      </c>
      <c r="G41" s="703">
        <v>0</v>
      </c>
      <c r="H41" s="96">
        <f t="shared" si="1"/>
        <v>0</v>
      </c>
      <c r="I41" s="542"/>
    </row>
    <row r="42" spans="1:10" s="200" customFormat="1">
      <c r="A42" s="146"/>
      <c r="B42" s="448" t="s">
        <v>38</v>
      </c>
      <c r="C42" s="91"/>
      <c r="D42" s="110"/>
      <c r="E42" s="335">
        <v>0</v>
      </c>
      <c r="F42" s="85">
        <f t="shared" si="0"/>
        <v>0</v>
      </c>
      <c r="G42" s="335">
        <v>0</v>
      </c>
      <c r="H42" s="96">
        <f t="shared" si="1"/>
        <v>0</v>
      </c>
      <c r="I42" s="560"/>
    </row>
    <row r="43" spans="1:10" ht="25.5">
      <c r="A43" s="142">
        <v>17</v>
      </c>
      <c r="B43" s="83" t="s">
        <v>25</v>
      </c>
      <c r="C43" s="82">
        <v>10</v>
      </c>
      <c r="D43" s="109" t="s">
        <v>26</v>
      </c>
      <c r="E43" s="335">
        <v>0</v>
      </c>
      <c r="F43" s="85">
        <f t="shared" si="0"/>
        <v>0</v>
      </c>
      <c r="G43" s="703">
        <v>0</v>
      </c>
      <c r="H43" s="96">
        <f t="shared" si="1"/>
        <v>0</v>
      </c>
      <c r="I43" s="542"/>
    </row>
    <row r="44" spans="1:10" s="200" customFormat="1">
      <c r="A44" s="146"/>
      <c r="B44" s="449" t="s">
        <v>38</v>
      </c>
      <c r="C44" s="91"/>
      <c r="D44" s="110"/>
      <c r="E44" s="335">
        <v>0</v>
      </c>
      <c r="F44" s="85">
        <f t="shared" si="0"/>
        <v>0</v>
      </c>
      <c r="G44" s="335">
        <v>0</v>
      </c>
      <c r="H44" s="96">
        <f t="shared" si="1"/>
        <v>0</v>
      </c>
      <c r="I44" s="560"/>
    </row>
    <row r="45" spans="1:10">
      <c r="A45" s="94"/>
      <c r="B45" s="195" t="s">
        <v>20</v>
      </c>
      <c r="C45" s="196"/>
      <c r="D45" s="107"/>
      <c r="E45" s="335">
        <v>0</v>
      </c>
      <c r="F45" s="85">
        <f t="shared" si="0"/>
        <v>0</v>
      </c>
      <c r="G45" s="335">
        <v>0</v>
      </c>
      <c r="H45" s="96">
        <f t="shared" si="1"/>
        <v>0</v>
      </c>
      <c r="I45" s="542"/>
    </row>
    <row r="46" spans="1:10">
      <c r="A46" s="700">
        <v>18</v>
      </c>
      <c r="B46" s="644" t="s">
        <v>126</v>
      </c>
      <c r="C46" s="701">
        <v>1</v>
      </c>
      <c r="D46" s="107" t="s">
        <v>6</v>
      </c>
      <c r="E46" s="335">
        <v>0</v>
      </c>
      <c r="F46" s="85">
        <f t="shared" si="0"/>
        <v>0</v>
      </c>
      <c r="G46" s="703">
        <v>0</v>
      </c>
      <c r="H46" s="96">
        <f t="shared" si="1"/>
        <v>0</v>
      </c>
      <c r="I46" s="542"/>
    </row>
    <row r="47" spans="1:10">
      <c r="A47" s="700">
        <v>19</v>
      </c>
      <c r="B47" s="644" t="s">
        <v>31</v>
      </c>
      <c r="C47" s="701">
        <v>1</v>
      </c>
      <c r="D47" s="654" t="s">
        <v>6</v>
      </c>
      <c r="E47" s="335">
        <v>0</v>
      </c>
      <c r="F47" s="85">
        <f t="shared" si="0"/>
        <v>0</v>
      </c>
      <c r="G47" s="703">
        <v>0</v>
      </c>
      <c r="H47" s="96">
        <f t="shared" si="1"/>
        <v>0</v>
      </c>
      <c r="I47" s="542"/>
    </row>
    <row r="48" spans="1:10">
      <c r="A48" s="94">
        <v>20</v>
      </c>
      <c r="B48" s="690" t="s">
        <v>208</v>
      </c>
      <c r="C48" s="688">
        <v>1</v>
      </c>
      <c r="D48" s="699" t="s">
        <v>6</v>
      </c>
      <c r="E48" s="335">
        <v>0</v>
      </c>
      <c r="F48" s="77"/>
      <c r="G48" s="703">
        <v>0</v>
      </c>
      <c r="H48" s="96">
        <f t="shared" si="1"/>
        <v>0</v>
      </c>
      <c r="I48" s="542"/>
    </row>
    <row r="49" spans="1:9">
      <c r="A49" s="700">
        <v>21</v>
      </c>
      <c r="B49" s="646" t="s">
        <v>49</v>
      </c>
      <c r="C49" s="701">
        <v>1</v>
      </c>
      <c r="D49" s="107" t="s">
        <v>6</v>
      </c>
      <c r="E49" s="335">
        <v>0</v>
      </c>
      <c r="F49" s="85">
        <f t="shared" si="0"/>
        <v>0</v>
      </c>
      <c r="G49" s="703">
        <v>0</v>
      </c>
      <c r="H49" s="96">
        <f t="shared" si="1"/>
        <v>0</v>
      </c>
      <c r="I49" s="542"/>
    </row>
    <row r="50" spans="1:9" s="152" customFormat="1">
      <c r="A50" s="153"/>
      <c r="B50" s="245" t="s">
        <v>18</v>
      </c>
      <c r="C50" s="206"/>
      <c r="D50" s="207"/>
      <c r="E50" s="208"/>
      <c r="F50" s="378"/>
      <c r="G50" s="208"/>
      <c r="H50" s="387"/>
      <c r="I50" s="563"/>
    </row>
    <row r="51" spans="1:9" s="152" customFormat="1" ht="13.5" thickBot="1">
      <c r="A51" s="155"/>
      <c r="B51" s="246"/>
      <c r="C51" s="247"/>
      <c r="D51" s="248"/>
      <c r="E51" s="249"/>
      <c r="F51" s="390"/>
      <c r="G51" s="249"/>
      <c r="H51" s="392"/>
      <c r="I51" s="563"/>
    </row>
    <row r="52" spans="1:9">
      <c r="A52" s="214"/>
      <c r="B52" s="215" t="s">
        <v>12</v>
      </c>
      <c r="C52" s="216"/>
      <c r="D52" s="217"/>
      <c r="E52" s="343"/>
      <c r="F52" s="218">
        <f>SUM(F9:F49)</f>
        <v>0</v>
      </c>
      <c r="G52" s="350"/>
      <c r="H52" s="219"/>
      <c r="I52" s="560"/>
    </row>
    <row r="53" spans="1:9">
      <c r="A53" s="220"/>
      <c r="B53" s="221" t="s">
        <v>3</v>
      </c>
      <c r="C53" s="222"/>
      <c r="D53" s="223"/>
      <c r="E53" s="344"/>
      <c r="F53" s="224"/>
      <c r="G53" s="351"/>
      <c r="H53" s="225">
        <f>SUM(H8:H49)</f>
        <v>0</v>
      </c>
      <c r="I53" s="541"/>
    </row>
    <row r="54" spans="1:9" ht="13.5" thickBot="1">
      <c r="A54" s="226"/>
      <c r="B54" s="227"/>
      <c r="C54" s="228"/>
      <c r="D54" s="227"/>
      <c r="E54" s="345"/>
      <c r="F54" s="229"/>
      <c r="G54" s="352"/>
      <c r="H54" s="230"/>
      <c r="I54" s="541"/>
    </row>
    <row r="55" spans="1:9" s="237" customFormat="1" ht="13.5" thickBot="1">
      <c r="A55" s="435"/>
      <c r="B55" s="436" t="s">
        <v>19</v>
      </c>
      <c r="C55" s="437"/>
      <c r="D55" s="438"/>
      <c r="E55" s="439"/>
      <c r="F55" s="440"/>
      <c r="G55" s="439"/>
      <c r="H55" s="441">
        <f>SUM(H53,F52)</f>
        <v>0</v>
      </c>
      <c r="I55" s="564"/>
    </row>
  </sheetData>
  <sheetProtection password="C73F" sheet="1"/>
  <mergeCells count="2">
    <mergeCell ref="A1:H1"/>
    <mergeCell ref="A2:H2"/>
  </mergeCells>
  <conditionalFormatting sqref="I32 E9:I9 I11:I29 E50:I55 F11:F47 I41:I49 H11:H47 F49 E11:E49 H49 E10:F10 H10:I10 G10:G49">
    <cfRule type="cellIs" dxfId="29" priority="14" stopIfTrue="1" operator="equal">
      <formula>0</formula>
    </cfRule>
  </conditionalFormatting>
  <conditionalFormatting sqref="I30:I31">
    <cfRule type="cellIs" dxfId="28" priority="13" stopIfTrue="1" operator="equal">
      <formula>0</formula>
    </cfRule>
  </conditionalFormatting>
  <conditionalFormatting sqref="I18:I19">
    <cfRule type="cellIs" dxfId="27" priority="11" stopIfTrue="1" operator="equal">
      <formula>0</formula>
    </cfRule>
  </conditionalFormatting>
  <conditionalFormatting sqref="I33:I34">
    <cfRule type="cellIs" dxfId="26" priority="10" stopIfTrue="1" operator="equal">
      <formula>0</formula>
    </cfRule>
  </conditionalFormatting>
  <conditionalFormatting sqref="I37:I38">
    <cfRule type="cellIs" dxfId="25" priority="9" stopIfTrue="1" operator="equal">
      <formula>0</formula>
    </cfRule>
  </conditionalFormatting>
  <conditionalFormatting sqref="I24:I25">
    <cfRule type="cellIs" dxfId="24" priority="8" stopIfTrue="1" operator="equal">
      <formula>0</formula>
    </cfRule>
  </conditionalFormatting>
  <conditionalFormatting sqref="I35:I36">
    <cfRule type="cellIs" dxfId="23" priority="6" stopIfTrue="1" operator="equal">
      <formula>0</formula>
    </cfRule>
  </conditionalFormatting>
  <conditionalFormatting sqref="I39:I40">
    <cfRule type="cellIs" dxfId="22" priority="4" stopIfTrue="1" operator="equal">
      <formula>0</formula>
    </cfRule>
  </conditionalFormatting>
  <conditionalFormatting sqref="H48">
    <cfRule type="cellIs" dxfId="21" priority="3" stopIfTrue="1" operator="equal">
      <formula>0</formula>
    </cfRule>
  </conditionalFormatting>
  <conditionalFormatting sqref="F48">
    <cfRule type="cellIs" dxfId="20" priority="2" stopIfTrue="1" operator="equal">
      <formula>0</formula>
    </cfRule>
  </conditionalFormatting>
  <printOptions horizontalCentered="1"/>
  <pageMargins left="0.19685039370078741" right="0.19685039370078741" top="1.7716535433070868" bottom="0.98425196850393704" header="1.3779527559055118" footer="0"/>
  <pageSetup paperSize="9" scale="70" fitToHeight="0" orientation="portrait" horizontalDpi="300" verticalDpi="300" r:id="rId1"/>
  <headerFooter alignWithMargins="0">
    <oddHeader>&amp;CDomovní videotelefon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37"/>
  <sheetViews>
    <sheetView zoomScaleNormal="100" zoomScaleSheetLayoutView="93" workbookViewId="0">
      <selection activeCell="J20" sqref="J20"/>
    </sheetView>
  </sheetViews>
  <sheetFormatPr defaultRowHeight="12.75"/>
  <cols>
    <col min="1" max="1" width="5.7109375" style="97" customWidth="1"/>
    <col min="2" max="2" width="60.7109375" style="97" customWidth="1"/>
    <col min="3" max="3" width="7.7109375" style="197" customWidth="1"/>
    <col min="4" max="4" width="10.28515625" style="197" customWidth="1"/>
    <col min="5" max="5" width="13.7109375" style="238" customWidth="1"/>
    <col min="6" max="6" width="15.7109375" style="380" customWidth="1"/>
    <col min="7" max="7" width="13.7109375" style="238" customWidth="1"/>
    <col min="8" max="8" width="15.7109375" style="380" customWidth="1"/>
    <col min="9" max="9" width="2.7109375" style="380" customWidth="1"/>
    <col min="10" max="10" width="10.140625" style="197" customWidth="1"/>
    <col min="11" max="16384" width="9.140625" style="197"/>
  </cols>
  <sheetData>
    <row r="1" spans="1:10" s="590" customFormat="1" ht="21" thickBot="1">
      <c r="A1" s="707" t="s">
        <v>4</v>
      </c>
      <c r="B1" s="708"/>
      <c r="C1" s="708"/>
      <c r="D1" s="708"/>
      <c r="E1" s="708"/>
      <c r="F1" s="708"/>
      <c r="G1" s="708"/>
      <c r="H1" s="709"/>
      <c r="I1" s="588"/>
      <c r="J1" s="589"/>
    </row>
    <row r="2" spans="1:10" s="590" customFormat="1" ht="40.5" customHeight="1" thickBot="1">
      <c r="A2" s="707" t="s">
        <v>193</v>
      </c>
      <c r="B2" s="708"/>
      <c r="C2" s="708"/>
      <c r="D2" s="708"/>
      <c r="E2" s="708"/>
      <c r="F2" s="708"/>
      <c r="G2" s="708"/>
      <c r="H2" s="709"/>
      <c r="I2" s="588"/>
      <c r="J2" s="589"/>
    </row>
    <row r="3" spans="1:10" s="590" customFormat="1" ht="21" thickBot="1">
      <c r="A3" s="591"/>
      <c r="B3" s="592"/>
      <c r="C3" s="593"/>
      <c r="D3" s="593"/>
      <c r="E3" s="594"/>
      <c r="F3" s="595"/>
      <c r="G3" s="594"/>
      <c r="H3" s="596"/>
      <c r="I3" s="597"/>
      <c r="J3" s="589"/>
    </row>
    <row r="4" spans="1:10" s="97" customFormat="1" ht="24.95" customHeight="1">
      <c r="A4" s="175" t="s">
        <v>9</v>
      </c>
      <c r="B4" s="176" t="s">
        <v>7</v>
      </c>
      <c r="C4" s="177" t="s">
        <v>8</v>
      </c>
      <c r="D4" s="177" t="s">
        <v>10</v>
      </c>
      <c r="E4" s="178" t="s">
        <v>11</v>
      </c>
      <c r="F4" s="373" t="s">
        <v>12</v>
      </c>
      <c r="G4" s="178" t="s">
        <v>13</v>
      </c>
      <c r="H4" s="382" t="s">
        <v>14</v>
      </c>
      <c r="I4" s="598"/>
    </row>
    <row r="5" spans="1:10" s="97" customFormat="1" ht="13.5" thickBot="1">
      <c r="A5" s="179"/>
      <c r="B5" s="180"/>
      <c r="C5" s="181"/>
      <c r="D5" s="181"/>
      <c r="E5" s="182" t="s">
        <v>15</v>
      </c>
      <c r="F5" s="374" t="s">
        <v>15</v>
      </c>
      <c r="G5" s="182" t="s">
        <v>15</v>
      </c>
      <c r="H5" s="383" t="s">
        <v>15</v>
      </c>
      <c r="I5" s="598"/>
      <c r="J5" s="197"/>
    </row>
    <row r="6" spans="1:10" s="97" customFormat="1">
      <c r="A6" s="183"/>
      <c r="B6" s="184"/>
      <c r="C6" s="185"/>
      <c r="D6" s="185"/>
      <c r="E6" s="186"/>
      <c r="F6" s="375"/>
      <c r="G6" s="186"/>
      <c r="H6" s="384"/>
      <c r="I6" s="598"/>
      <c r="J6" s="197"/>
    </row>
    <row r="7" spans="1:10" s="97" customFormat="1">
      <c r="A7" s="187"/>
      <c r="B7" s="188" t="s">
        <v>192</v>
      </c>
      <c r="C7" s="189"/>
      <c r="D7" s="189"/>
      <c r="E7" s="190"/>
      <c r="F7" s="376"/>
      <c r="G7" s="190"/>
      <c r="H7" s="385"/>
      <c r="I7" s="599"/>
      <c r="J7" s="197"/>
    </row>
    <row r="8" spans="1:10" s="97" customFormat="1">
      <c r="A8" s="191"/>
      <c r="B8" s="239"/>
      <c r="C8" s="241"/>
      <c r="D8" s="241"/>
      <c r="E8" s="242"/>
      <c r="F8" s="389"/>
      <c r="G8" s="242"/>
      <c r="H8" s="391"/>
      <c r="I8" s="599"/>
      <c r="J8" s="197"/>
    </row>
    <row r="9" spans="1:10">
      <c r="A9" s="600"/>
      <c r="B9" s="195" t="s">
        <v>57</v>
      </c>
      <c r="C9" s="601"/>
      <c r="D9" s="602"/>
      <c r="E9" s="347"/>
      <c r="F9" s="95"/>
      <c r="G9" s="347"/>
      <c r="H9" s="96"/>
      <c r="I9" s="603"/>
    </row>
    <row r="10" spans="1:10" s="97" customFormat="1" ht="38.25">
      <c r="A10" s="600">
        <v>1</v>
      </c>
      <c r="B10" s="604" t="s">
        <v>200</v>
      </c>
      <c r="C10" s="494">
        <v>1</v>
      </c>
      <c r="D10" s="602" t="s">
        <v>6</v>
      </c>
      <c r="E10" s="703">
        <v>0</v>
      </c>
      <c r="F10" s="606">
        <f t="shared" ref="F10:F31" si="0">C10*E10</f>
        <v>0</v>
      </c>
      <c r="G10" s="703">
        <v>0</v>
      </c>
      <c r="H10" s="607">
        <f>G10*C10</f>
        <v>0</v>
      </c>
      <c r="I10" s="608"/>
      <c r="J10" s="552"/>
    </row>
    <row r="11" spans="1:10" s="105" customFormat="1">
      <c r="A11" s="609"/>
      <c r="B11" s="610" t="s">
        <v>35</v>
      </c>
      <c r="C11" s="499"/>
      <c r="D11" s="611"/>
      <c r="E11" s="605">
        <v>0</v>
      </c>
      <c r="F11" s="606">
        <f t="shared" si="0"/>
        <v>0</v>
      </c>
      <c r="G11" s="605">
        <v>0</v>
      </c>
      <c r="H11" s="607">
        <f t="shared" ref="H11:H31" si="1">G11*C11</f>
        <v>0</v>
      </c>
      <c r="I11" s="612"/>
      <c r="J11" s="200"/>
    </row>
    <row r="12" spans="1:10" s="97" customFormat="1" ht="38.25">
      <c r="A12" s="600">
        <v>2</v>
      </c>
      <c r="B12" s="604" t="s">
        <v>205</v>
      </c>
      <c r="C12" s="494">
        <v>10</v>
      </c>
      <c r="D12" s="602" t="s">
        <v>6</v>
      </c>
      <c r="E12" s="703">
        <v>0</v>
      </c>
      <c r="F12" s="606">
        <f t="shared" si="0"/>
        <v>0</v>
      </c>
      <c r="G12" s="703">
        <v>0</v>
      </c>
      <c r="H12" s="607">
        <f t="shared" si="1"/>
        <v>0</v>
      </c>
      <c r="I12" s="608"/>
      <c r="J12" s="380"/>
    </row>
    <row r="13" spans="1:10" s="105" customFormat="1">
      <c r="A13" s="609"/>
      <c r="B13" s="610" t="s">
        <v>38</v>
      </c>
      <c r="C13" s="499"/>
      <c r="D13" s="611"/>
      <c r="E13" s="605">
        <v>0</v>
      </c>
      <c r="F13" s="606">
        <f t="shared" si="0"/>
        <v>0</v>
      </c>
      <c r="G13" s="605">
        <v>0</v>
      </c>
      <c r="H13" s="607">
        <f t="shared" si="1"/>
        <v>0</v>
      </c>
      <c r="I13" s="612"/>
      <c r="J13" s="200"/>
    </row>
    <row r="14" spans="1:10" s="105" customFormat="1">
      <c r="A14" s="600">
        <v>3</v>
      </c>
      <c r="B14" s="613" t="s">
        <v>41</v>
      </c>
      <c r="C14" s="494">
        <v>10</v>
      </c>
      <c r="D14" s="602" t="s">
        <v>6</v>
      </c>
      <c r="E14" s="703">
        <v>0</v>
      </c>
      <c r="F14" s="606">
        <f t="shared" si="0"/>
        <v>0</v>
      </c>
      <c r="G14" s="703">
        <v>0</v>
      </c>
      <c r="H14" s="607">
        <f t="shared" si="1"/>
        <v>0</v>
      </c>
      <c r="I14" s="608"/>
      <c r="J14" s="200"/>
    </row>
    <row r="15" spans="1:10" s="105" customFormat="1">
      <c r="A15" s="609"/>
      <c r="B15" s="254" t="s">
        <v>38</v>
      </c>
      <c r="C15" s="499"/>
      <c r="D15" s="611"/>
      <c r="E15" s="605">
        <v>0</v>
      </c>
      <c r="F15" s="606">
        <f t="shared" si="0"/>
        <v>0</v>
      </c>
      <c r="G15" s="605">
        <v>0</v>
      </c>
      <c r="H15" s="607">
        <f t="shared" si="1"/>
        <v>0</v>
      </c>
      <c r="I15" s="612"/>
      <c r="J15" s="200"/>
    </row>
    <row r="16" spans="1:10" s="105" customFormat="1" ht="25.5">
      <c r="A16" s="600">
        <v>4</v>
      </c>
      <c r="B16" s="613" t="s">
        <v>43</v>
      </c>
      <c r="C16" s="494">
        <v>1</v>
      </c>
      <c r="D16" s="602" t="s">
        <v>5</v>
      </c>
      <c r="E16" s="703">
        <v>0</v>
      </c>
      <c r="F16" s="606">
        <f t="shared" si="0"/>
        <v>0</v>
      </c>
      <c r="G16" s="703">
        <v>0</v>
      </c>
      <c r="H16" s="607">
        <f t="shared" si="1"/>
        <v>0</v>
      </c>
      <c r="I16" s="608"/>
      <c r="J16" s="200"/>
    </row>
    <row r="17" spans="1:10" s="105" customFormat="1">
      <c r="A17" s="609"/>
      <c r="B17" s="254" t="s">
        <v>35</v>
      </c>
      <c r="C17" s="499"/>
      <c r="D17" s="611"/>
      <c r="E17" s="605">
        <v>0</v>
      </c>
      <c r="F17" s="606">
        <f t="shared" si="0"/>
        <v>0</v>
      </c>
      <c r="G17" s="605">
        <v>0</v>
      </c>
      <c r="H17" s="607">
        <f t="shared" si="1"/>
        <v>0</v>
      </c>
      <c r="I17" s="612"/>
      <c r="J17" s="200"/>
    </row>
    <row r="18" spans="1:10" s="105" customFormat="1" ht="25.5">
      <c r="A18" s="600">
        <v>5</v>
      </c>
      <c r="B18" s="253" t="s">
        <v>44</v>
      </c>
      <c r="C18" s="494">
        <v>10</v>
      </c>
      <c r="D18" s="602" t="s">
        <v>26</v>
      </c>
      <c r="E18" s="605">
        <v>0</v>
      </c>
      <c r="F18" s="606">
        <f t="shared" si="0"/>
        <v>0</v>
      </c>
      <c r="G18" s="703">
        <v>0</v>
      </c>
      <c r="H18" s="607">
        <f t="shared" si="1"/>
        <v>0</v>
      </c>
      <c r="I18" s="608"/>
      <c r="J18" s="200"/>
    </row>
    <row r="19" spans="1:10" s="105" customFormat="1">
      <c r="A19" s="609"/>
      <c r="B19" s="254" t="s">
        <v>38</v>
      </c>
      <c r="C19" s="499"/>
      <c r="D19" s="611"/>
      <c r="E19" s="605">
        <v>0</v>
      </c>
      <c r="F19" s="606">
        <f t="shared" si="0"/>
        <v>0</v>
      </c>
      <c r="G19" s="605">
        <v>0</v>
      </c>
      <c r="H19" s="607">
        <f t="shared" si="1"/>
        <v>0</v>
      </c>
      <c r="I19" s="612"/>
      <c r="J19" s="200"/>
    </row>
    <row r="20" spans="1:10" s="200" customFormat="1">
      <c r="A20" s="600"/>
      <c r="B20" s="195" t="s">
        <v>17</v>
      </c>
      <c r="C20" s="601"/>
      <c r="D20" s="602"/>
      <c r="E20" s="605">
        <v>0</v>
      </c>
      <c r="F20" s="606">
        <f t="shared" si="0"/>
        <v>0</v>
      </c>
      <c r="G20" s="605">
        <v>0</v>
      </c>
      <c r="H20" s="607">
        <f t="shared" si="1"/>
        <v>0</v>
      </c>
      <c r="I20" s="608"/>
    </row>
    <row r="21" spans="1:10" s="200" customFormat="1">
      <c r="A21" s="600">
        <v>6</v>
      </c>
      <c r="B21" s="255" t="s">
        <v>153</v>
      </c>
      <c r="C21" s="614">
        <v>500</v>
      </c>
      <c r="D21" s="615" t="s">
        <v>1</v>
      </c>
      <c r="E21" s="703">
        <v>0</v>
      </c>
      <c r="F21" s="606">
        <f t="shared" si="0"/>
        <v>0</v>
      </c>
      <c r="G21" s="703">
        <v>0</v>
      </c>
      <c r="H21" s="607">
        <f t="shared" si="1"/>
        <v>0</v>
      </c>
      <c r="I21" s="608"/>
    </row>
    <row r="22" spans="1:10" s="200" customFormat="1">
      <c r="A22" s="609"/>
      <c r="B22" s="256" t="s">
        <v>203</v>
      </c>
      <c r="C22" s="616"/>
      <c r="D22" s="617"/>
      <c r="E22" s="605">
        <v>0</v>
      </c>
      <c r="F22" s="606">
        <f t="shared" si="0"/>
        <v>0</v>
      </c>
      <c r="G22" s="605">
        <v>0</v>
      </c>
      <c r="H22" s="607">
        <f t="shared" si="1"/>
        <v>0</v>
      </c>
      <c r="I22" s="608"/>
    </row>
    <row r="23" spans="1:10" s="200" customFormat="1" ht="25.5">
      <c r="A23" s="600">
        <v>7</v>
      </c>
      <c r="B23" s="255" t="s">
        <v>43</v>
      </c>
      <c r="C23" s="614">
        <v>1</v>
      </c>
      <c r="D23" s="615" t="s">
        <v>5</v>
      </c>
      <c r="E23" s="703">
        <v>0</v>
      </c>
      <c r="F23" s="606">
        <f t="shared" si="0"/>
        <v>0</v>
      </c>
      <c r="G23" s="703">
        <v>0</v>
      </c>
      <c r="H23" s="607">
        <f t="shared" si="1"/>
        <v>0</v>
      </c>
      <c r="I23" s="608"/>
    </row>
    <row r="24" spans="1:10" s="200" customFormat="1">
      <c r="A24" s="609"/>
      <c r="B24" s="256" t="s">
        <v>35</v>
      </c>
      <c r="C24" s="616"/>
      <c r="D24" s="617"/>
      <c r="E24" s="605">
        <v>0</v>
      </c>
      <c r="F24" s="606">
        <f t="shared" si="0"/>
        <v>0</v>
      </c>
      <c r="G24" s="605">
        <v>0</v>
      </c>
      <c r="H24" s="607">
        <f t="shared" si="1"/>
        <v>0</v>
      </c>
      <c r="I24" s="608"/>
    </row>
    <row r="25" spans="1:10" s="200" customFormat="1" ht="25.5">
      <c r="A25" s="600">
        <v>8</v>
      </c>
      <c r="B25" s="255" t="s">
        <v>25</v>
      </c>
      <c r="C25" s="614">
        <v>10</v>
      </c>
      <c r="D25" s="615" t="s">
        <v>26</v>
      </c>
      <c r="E25" s="605">
        <v>0</v>
      </c>
      <c r="F25" s="606">
        <f t="shared" si="0"/>
        <v>0</v>
      </c>
      <c r="G25" s="703">
        <v>0</v>
      </c>
      <c r="H25" s="607">
        <f t="shared" si="1"/>
        <v>0</v>
      </c>
      <c r="I25" s="608"/>
    </row>
    <row r="26" spans="1:10" s="200" customFormat="1">
      <c r="A26" s="609"/>
      <c r="B26" s="256" t="s">
        <v>38</v>
      </c>
      <c r="C26" s="616"/>
      <c r="D26" s="617"/>
      <c r="E26" s="605">
        <v>0</v>
      </c>
      <c r="F26" s="606">
        <f t="shared" si="0"/>
        <v>0</v>
      </c>
      <c r="G26" s="605">
        <v>0</v>
      </c>
      <c r="H26" s="607">
        <f t="shared" si="1"/>
        <v>0</v>
      </c>
      <c r="I26" s="608"/>
    </row>
    <row r="27" spans="1:10">
      <c r="A27" s="600"/>
      <c r="B27" s="195" t="s">
        <v>20</v>
      </c>
      <c r="C27" s="601"/>
      <c r="D27" s="618"/>
      <c r="E27" s="605">
        <v>0</v>
      </c>
      <c r="F27" s="606">
        <f t="shared" si="0"/>
        <v>0</v>
      </c>
      <c r="G27" s="605">
        <v>0</v>
      </c>
      <c r="H27" s="607">
        <f t="shared" si="1"/>
        <v>0</v>
      </c>
      <c r="I27" s="603"/>
    </row>
    <row r="28" spans="1:10">
      <c r="A28" s="600">
        <v>9</v>
      </c>
      <c r="B28" s="619" t="s">
        <v>126</v>
      </c>
      <c r="C28" s="620">
        <v>1</v>
      </c>
      <c r="D28" s="618" t="s">
        <v>6</v>
      </c>
      <c r="E28" s="605">
        <v>0</v>
      </c>
      <c r="F28" s="606">
        <f t="shared" si="0"/>
        <v>0</v>
      </c>
      <c r="G28" s="703">
        <v>0</v>
      </c>
      <c r="H28" s="607">
        <f t="shared" si="1"/>
        <v>0</v>
      </c>
      <c r="I28" s="621"/>
    </row>
    <row r="29" spans="1:10">
      <c r="A29" s="622">
        <v>10</v>
      </c>
      <c r="B29" s="619" t="s">
        <v>31</v>
      </c>
      <c r="C29" s="620">
        <v>1</v>
      </c>
      <c r="D29" s="618" t="s">
        <v>6</v>
      </c>
      <c r="E29" s="605">
        <v>0</v>
      </c>
      <c r="F29" s="606">
        <f t="shared" si="0"/>
        <v>0</v>
      </c>
      <c r="G29" s="703">
        <v>0</v>
      </c>
      <c r="H29" s="607">
        <f t="shared" si="1"/>
        <v>0</v>
      </c>
      <c r="I29" s="621"/>
    </row>
    <row r="30" spans="1:10">
      <c r="A30" s="94">
        <v>11</v>
      </c>
      <c r="B30" s="690" t="s">
        <v>208</v>
      </c>
      <c r="C30" s="688">
        <v>1</v>
      </c>
      <c r="D30" s="699" t="s">
        <v>6</v>
      </c>
      <c r="E30" s="605">
        <v>0</v>
      </c>
      <c r="F30" s="77"/>
      <c r="G30" s="703">
        <v>0</v>
      </c>
      <c r="H30" s="96">
        <f t="shared" si="1"/>
        <v>0</v>
      </c>
      <c r="I30" s="621"/>
    </row>
    <row r="31" spans="1:10" s="152" customFormat="1">
      <c r="A31" s="600">
        <v>12</v>
      </c>
      <c r="B31" s="151" t="s">
        <v>49</v>
      </c>
      <c r="C31" s="108">
        <v>1</v>
      </c>
      <c r="D31" s="151" t="s">
        <v>6</v>
      </c>
      <c r="E31" s="605">
        <v>0</v>
      </c>
      <c r="F31" s="606">
        <f t="shared" si="0"/>
        <v>0</v>
      </c>
      <c r="G31" s="703">
        <v>0</v>
      </c>
      <c r="H31" s="607">
        <f t="shared" si="1"/>
        <v>0</v>
      </c>
      <c r="I31" s="621"/>
    </row>
    <row r="32" spans="1:10">
      <c r="A32" s="153"/>
      <c r="B32" s="245" t="s">
        <v>18</v>
      </c>
      <c r="C32" s="624"/>
      <c r="D32" s="625"/>
      <c r="E32" s="626"/>
      <c r="F32" s="627"/>
      <c r="G32" s="626"/>
      <c r="H32" s="628"/>
    </row>
    <row r="33" spans="1:9" ht="13.5" thickBot="1">
      <c r="A33" s="155"/>
      <c r="B33" s="629"/>
      <c r="C33" s="630"/>
      <c r="D33" s="631"/>
      <c r="E33" s="632"/>
      <c r="F33" s="633"/>
      <c r="G33" s="632"/>
      <c r="H33" s="634"/>
    </row>
    <row r="34" spans="1:9">
      <c r="A34" s="214"/>
      <c r="B34" s="215" t="s">
        <v>12</v>
      </c>
      <c r="C34" s="635"/>
      <c r="D34" s="217"/>
      <c r="E34" s="343"/>
      <c r="F34" s="218">
        <f>SUM(F9:F31)</f>
        <v>0</v>
      </c>
      <c r="G34" s="350"/>
      <c r="H34" s="219"/>
      <c r="I34" s="636"/>
    </row>
    <row r="35" spans="1:9">
      <c r="A35" s="220"/>
      <c r="B35" s="221" t="s">
        <v>3</v>
      </c>
      <c r="C35" s="637"/>
      <c r="D35" s="223"/>
      <c r="E35" s="344"/>
      <c r="F35" s="224"/>
      <c r="G35" s="351"/>
      <c r="H35" s="225">
        <f>SUM(H8:H31)</f>
        <v>0</v>
      </c>
      <c r="I35" s="638"/>
    </row>
    <row r="36" spans="1:9" ht="13.5" thickBot="1">
      <c r="A36" s="226"/>
      <c r="B36" s="639"/>
      <c r="C36" s="629"/>
      <c r="D36" s="639"/>
      <c r="E36" s="640"/>
      <c r="F36" s="636"/>
      <c r="G36" s="641"/>
      <c r="H36" s="230"/>
      <c r="I36" s="638"/>
    </row>
    <row r="37" spans="1:9" ht="13.5" thickBot="1">
      <c r="A37" s="231"/>
      <c r="B37" s="232" t="s">
        <v>19</v>
      </c>
      <c r="C37" s="233"/>
      <c r="D37" s="234"/>
      <c r="E37" s="346"/>
      <c r="F37" s="235"/>
      <c r="G37" s="346"/>
      <c r="H37" s="236">
        <f>SUM(H35,F34)</f>
        <v>0</v>
      </c>
      <c r="I37" s="642"/>
    </row>
  </sheetData>
  <sheetProtection password="C73F" sheet="1"/>
  <mergeCells count="2">
    <mergeCell ref="A1:H1"/>
    <mergeCell ref="A2:H2"/>
  </mergeCells>
  <conditionalFormatting sqref="E9:I9 E32:I37 I11:I13 I18:I20 I23:I31 F11:F29 H11:H29 F31 E11:E31 H31 E10:F10 H10:I10 G10:G31">
    <cfRule type="cellIs" dxfId="19" priority="9" stopIfTrue="1" operator="equal">
      <formula>0</formula>
    </cfRule>
  </conditionalFormatting>
  <conditionalFormatting sqref="I21:I22">
    <cfRule type="cellIs" dxfId="18" priority="8" stopIfTrue="1" operator="equal">
      <formula>0</formula>
    </cfRule>
  </conditionalFormatting>
  <conditionalFormatting sqref="I14:I15">
    <cfRule type="cellIs" dxfId="17" priority="7" stopIfTrue="1" operator="equal">
      <formula>0</formula>
    </cfRule>
  </conditionalFormatting>
  <conditionalFormatting sqref="I16:I17">
    <cfRule type="cellIs" dxfId="16" priority="6" stopIfTrue="1" operator="equal">
      <formula>0</formula>
    </cfRule>
  </conditionalFormatting>
  <conditionalFormatting sqref="H30">
    <cfRule type="cellIs" dxfId="15" priority="3" stopIfTrue="1" operator="equal">
      <formula>0</formula>
    </cfRule>
  </conditionalFormatting>
  <conditionalFormatting sqref="F30">
    <cfRule type="cellIs" dxfId="14" priority="2" stopIfTrue="1" operator="equal">
      <formula>0</formula>
    </cfRule>
  </conditionalFormatting>
  <printOptions horizontalCentered="1"/>
  <pageMargins left="0.19685039370078741" right="0.19685039370078741" top="1.7716535433070868" bottom="0.98425196850393704" header="1.3779527559055118" footer="0"/>
  <pageSetup paperSize="9" scale="70" fitToHeight="0" orientation="portrait" horizontalDpi="300" verticalDpi="300" r:id="rId1"/>
  <headerFooter alignWithMargins="0">
    <oddHeader>&amp;CJednotný čas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25"/>
  <sheetViews>
    <sheetView view="pageBreakPreview" zoomScaleNormal="100" zoomScaleSheetLayoutView="100" workbookViewId="0">
      <selection activeCell="G19" sqref="G19"/>
    </sheetView>
  </sheetViews>
  <sheetFormatPr defaultRowHeight="12.75"/>
  <cols>
    <col min="1" max="1" width="5.7109375" style="650" customWidth="1"/>
    <col min="2" max="2" width="60.7109375" style="650" customWidth="1"/>
    <col min="3" max="3" width="7.7109375" style="651" customWidth="1"/>
    <col min="4" max="4" width="8.7109375" style="651" customWidth="1"/>
    <col min="5" max="5" width="13.7109375" style="653" customWidth="1"/>
    <col min="6" max="6" width="15.7109375" style="653" customWidth="1"/>
    <col min="7" max="7" width="13.7109375" style="653" customWidth="1"/>
    <col min="8" max="8" width="15.7109375" style="653" customWidth="1"/>
    <col min="9" max="9" width="14.5703125" style="651" bestFit="1" customWidth="1"/>
    <col min="10" max="16384" width="9.140625" style="651"/>
  </cols>
  <sheetData>
    <row r="1" spans="1:8" s="649" customFormat="1" ht="21" thickBot="1">
      <c r="A1" s="710" t="s">
        <v>4</v>
      </c>
      <c r="B1" s="711"/>
      <c r="C1" s="711"/>
      <c r="D1" s="711"/>
      <c r="E1" s="711"/>
      <c r="F1" s="711"/>
      <c r="G1" s="711"/>
      <c r="H1" s="712"/>
    </row>
    <row r="2" spans="1:8" s="649" customFormat="1" ht="40.5" customHeight="1" thickBot="1">
      <c r="A2" s="713" t="s">
        <v>193</v>
      </c>
      <c r="B2" s="714"/>
      <c r="C2" s="714"/>
      <c r="D2" s="714"/>
      <c r="E2" s="714"/>
      <c r="F2" s="714"/>
      <c r="G2" s="714"/>
      <c r="H2" s="715"/>
    </row>
    <row r="3" spans="1:8" s="649" customFormat="1" ht="21" thickBot="1">
      <c r="A3" s="461"/>
      <c r="B3" s="462"/>
      <c r="C3" s="463"/>
      <c r="D3" s="463"/>
      <c r="E3" s="464"/>
      <c r="F3" s="464"/>
      <c r="G3" s="464"/>
      <c r="H3" s="465"/>
    </row>
    <row r="4" spans="1:8" s="650" customFormat="1">
      <c r="A4" s="466" t="s">
        <v>9</v>
      </c>
      <c r="B4" s="467" t="s">
        <v>7</v>
      </c>
      <c r="C4" s="468" t="s">
        <v>8</v>
      </c>
      <c r="D4" s="468" t="s">
        <v>10</v>
      </c>
      <c r="E4" s="469" t="s">
        <v>11</v>
      </c>
      <c r="F4" s="469" t="s">
        <v>12</v>
      </c>
      <c r="G4" s="469" t="s">
        <v>13</v>
      </c>
      <c r="H4" s="470" t="s">
        <v>14</v>
      </c>
    </row>
    <row r="5" spans="1:8" s="650" customFormat="1" ht="13.5" thickBot="1">
      <c r="A5" s="471"/>
      <c r="B5" s="472"/>
      <c r="C5" s="473"/>
      <c r="D5" s="473"/>
      <c r="E5" s="474" t="s">
        <v>15</v>
      </c>
      <c r="F5" s="474" t="s">
        <v>15</v>
      </c>
      <c r="G5" s="474" t="s">
        <v>15</v>
      </c>
      <c r="H5" s="475" t="s">
        <v>15</v>
      </c>
    </row>
    <row r="6" spans="1:8" s="650" customFormat="1">
      <c r="A6" s="476"/>
      <c r="B6" s="477"/>
      <c r="C6" s="478"/>
      <c r="D6" s="478"/>
      <c r="E6" s="479"/>
      <c r="F6" s="479"/>
      <c r="G6" s="479"/>
      <c r="H6" s="480"/>
    </row>
    <row r="7" spans="1:8" s="650" customFormat="1">
      <c r="A7" s="481"/>
      <c r="B7" s="482" t="s">
        <v>58</v>
      </c>
      <c r="C7" s="483"/>
      <c r="D7" s="483"/>
      <c r="E7" s="484"/>
      <c r="F7" s="484"/>
      <c r="G7" s="484"/>
      <c r="H7" s="485"/>
    </row>
    <row r="8" spans="1:8">
      <c r="A8" s="486"/>
      <c r="B8" s="487" t="s">
        <v>16</v>
      </c>
      <c r="C8" s="489"/>
      <c r="D8" s="488"/>
      <c r="E8" s="490"/>
      <c r="F8" s="77">
        <f>E8*C8</f>
        <v>0</v>
      </c>
      <c r="G8" s="490"/>
      <c r="H8" s="78">
        <f>G8*C8</f>
        <v>0</v>
      </c>
    </row>
    <row r="9" spans="1:8" s="105" customFormat="1">
      <c r="A9" s="492">
        <v>1</v>
      </c>
      <c r="B9" s="493" t="s">
        <v>154</v>
      </c>
      <c r="C9" s="494">
        <v>8</v>
      </c>
      <c r="D9" s="76" t="s">
        <v>6</v>
      </c>
      <c r="E9" s="704">
        <v>0</v>
      </c>
      <c r="F9" s="77">
        <f>E9*C9</f>
        <v>0</v>
      </c>
      <c r="G9" s="704">
        <v>0</v>
      </c>
      <c r="H9" s="78">
        <f>G9*C9</f>
        <v>0</v>
      </c>
    </row>
    <row r="10" spans="1:8" s="105" customFormat="1">
      <c r="A10" s="496"/>
      <c r="B10" s="497" t="s">
        <v>45</v>
      </c>
      <c r="C10" s="499"/>
      <c r="D10" s="498"/>
      <c r="E10" s="495">
        <v>0</v>
      </c>
      <c r="F10" s="77">
        <f t="shared" ref="F10:F20" si="0">E10*C10</f>
        <v>0</v>
      </c>
      <c r="G10" s="495">
        <v>0</v>
      </c>
      <c r="H10" s="78">
        <f t="shared" ref="H10:H20" si="1">G10*C10</f>
        <v>0</v>
      </c>
    </row>
    <row r="11" spans="1:8" s="105" customFormat="1" ht="25.5">
      <c r="A11" s="492">
        <v>2</v>
      </c>
      <c r="B11" s="493" t="s">
        <v>155</v>
      </c>
      <c r="C11" s="494">
        <v>80</v>
      </c>
      <c r="D11" s="76" t="s">
        <v>1</v>
      </c>
      <c r="E11" s="704">
        <v>0</v>
      </c>
      <c r="F11" s="77">
        <f t="shared" si="0"/>
        <v>0</v>
      </c>
      <c r="G11" s="704">
        <v>0</v>
      </c>
      <c r="H11" s="78">
        <f t="shared" si="1"/>
        <v>0</v>
      </c>
    </row>
    <row r="12" spans="1:8" s="105" customFormat="1">
      <c r="A12" s="496"/>
      <c r="B12" s="497" t="s">
        <v>156</v>
      </c>
      <c r="C12" s="499"/>
      <c r="D12" s="498"/>
      <c r="E12" s="495">
        <v>0</v>
      </c>
      <c r="F12" s="77">
        <f t="shared" si="0"/>
        <v>0</v>
      </c>
      <c r="G12" s="495">
        <v>0</v>
      </c>
      <c r="H12" s="78">
        <f t="shared" si="1"/>
        <v>0</v>
      </c>
    </row>
    <row r="13" spans="1:8" s="105" customFormat="1" ht="25.5">
      <c r="A13" s="492">
        <v>3</v>
      </c>
      <c r="B13" s="493" t="s">
        <v>157</v>
      </c>
      <c r="C13" s="494">
        <v>80</v>
      </c>
      <c r="D13" s="76" t="s">
        <v>1</v>
      </c>
      <c r="E13" s="495">
        <v>0</v>
      </c>
      <c r="F13" s="77">
        <f t="shared" si="0"/>
        <v>0</v>
      </c>
      <c r="G13" s="704">
        <v>0</v>
      </c>
      <c r="H13" s="78">
        <f t="shared" si="1"/>
        <v>0</v>
      </c>
    </row>
    <row r="14" spans="1:8" s="105" customFormat="1">
      <c r="A14" s="496"/>
      <c r="B14" s="497" t="s">
        <v>156</v>
      </c>
      <c r="C14" s="499"/>
      <c r="D14" s="498"/>
      <c r="E14" s="495">
        <v>0</v>
      </c>
      <c r="F14" s="77">
        <f t="shared" si="0"/>
        <v>0</v>
      </c>
      <c r="G14" s="495">
        <v>0</v>
      </c>
      <c r="H14" s="78">
        <f t="shared" si="1"/>
        <v>0</v>
      </c>
    </row>
    <row r="15" spans="1:8" s="105" customFormat="1" ht="25.5">
      <c r="A15" s="492">
        <v>4</v>
      </c>
      <c r="B15" s="493" t="s">
        <v>43</v>
      </c>
      <c r="C15" s="494">
        <v>1</v>
      </c>
      <c r="D15" s="76" t="s">
        <v>5</v>
      </c>
      <c r="E15" s="704">
        <v>0</v>
      </c>
      <c r="F15" s="77">
        <f t="shared" si="0"/>
        <v>0</v>
      </c>
      <c r="G15" s="704">
        <v>0</v>
      </c>
      <c r="H15" s="78">
        <f t="shared" si="1"/>
        <v>0</v>
      </c>
    </row>
    <row r="16" spans="1:8" s="105" customFormat="1">
      <c r="A16" s="496"/>
      <c r="B16" s="497" t="s">
        <v>35</v>
      </c>
      <c r="C16" s="499"/>
      <c r="D16" s="498"/>
      <c r="E16" s="495">
        <v>0</v>
      </c>
      <c r="F16" s="77">
        <f t="shared" si="0"/>
        <v>0</v>
      </c>
      <c r="G16" s="495">
        <v>0</v>
      </c>
      <c r="H16" s="78">
        <f t="shared" si="1"/>
        <v>0</v>
      </c>
    </row>
    <row r="17" spans="1:9" s="197" customFormat="1">
      <c r="A17" s="492">
        <v>5</v>
      </c>
      <c r="B17" s="690" t="s">
        <v>208</v>
      </c>
      <c r="C17" s="688">
        <v>1</v>
      </c>
      <c r="D17" s="699" t="s">
        <v>6</v>
      </c>
      <c r="E17" s="495">
        <v>0</v>
      </c>
      <c r="F17" s="77"/>
      <c r="G17" s="704">
        <v>0</v>
      </c>
      <c r="H17" s="96">
        <f t="shared" si="1"/>
        <v>0</v>
      </c>
      <c r="I17" s="621"/>
    </row>
    <row r="18" spans="1:9" s="105" customFormat="1">
      <c r="A18" s="496"/>
      <c r="B18" s="497" t="s">
        <v>35</v>
      </c>
      <c r="C18" s="499"/>
      <c r="D18" s="498"/>
      <c r="E18" s="495">
        <v>0</v>
      </c>
      <c r="F18" s="77"/>
      <c r="G18" s="495">
        <v>0</v>
      </c>
      <c r="H18" s="78"/>
    </row>
    <row r="19" spans="1:9" s="105" customFormat="1" ht="25.5">
      <c r="A19" s="492">
        <v>6</v>
      </c>
      <c r="B19" s="493" t="s">
        <v>44</v>
      </c>
      <c r="C19" s="494">
        <v>4</v>
      </c>
      <c r="D19" s="76" t="s">
        <v>26</v>
      </c>
      <c r="E19" s="495">
        <v>0</v>
      </c>
      <c r="F19" s="77">
        <f t="shared" si="0"/>
        <v>0</v>
      </c>
      <c r="G19" s="704">
        <v>0</v>
      </c>
      <c r="H19" s="78">
        <f t="shared" si="1"/>
        <v>0</v>
      </c>
    </row>
    <row r="20" spans="1:9" s="105" customFormat="1">
      <c r="A20" s="496"/>
      <c r="B20" s="497" t="s">
        <v>42</v>
      </c>
      <c r="C20" s="499"/>
      <c r="D20" s="498"/>
      <c r="E20" s="495">
        <v>0</v>
      </c>
      <c r="F20" s="77">
        <f t="shared" si="0"/>
        <v>0</v>
      </c>
      <c r="G20" s="495">
        <v>0</v>
      </c>
      <c r="H20" s="78">
        <f t="shared" si="1"/>
        <v>0</v>
      </c>
    </row>
    <row r="21" spans="1:9" ht="13.5" thickBot="1">
      <c r="A21" s="93"/>
      <c r="B21" s="504" t="s">
        <v>18</v>
      </c>
      <c r="C21" s="505"/>
      <c r="D21" s="506"/>
      <c r="E21" s="506"/>
      <c r="F21" s="507"/>
      <c r="G21" s="507"/>
      <c r="H21" s="508"/>
    </row>
    <row r="22" spans="1:9">
      <c r="A22" s="509"/>
      <c r="B22" s="510" t="s">
        <v>12</v>
      </c>
      <c r="C22" s="511"/>
      <c r="D22" s="512"/>
      <c r="E22" s="513">
        <v>0</v>
      </c>
      <c r="F22" s="514">
        <f>SUM(F8:F20)</f>
        <v>0</v>
      </c>
      <c r="G22" s="515"/>
      <c r="H22" s="516"/>
    </row>
    <row r="23" spans="1:9" s="652" customFormat="1">
      <c r="A23" s="517"/>
      <c r="B23" s="518" t="s">
        <v>3</v>
      </c>
      <c r="C23" s="519"/>
      <c r="D23" s="520"/>
      <c r="E23" s="490"/>
      <c r="F23" s="521"/>
      <c r="G23" s="521"/>
      <c r="H23" s="522">
        <f>SUM(H8:H20)</f>
        <v>0</v>
      </c>
    </row>
    <row r="24" spans="1:9" ht="13.5" thickBot="1">
      <c r="A24" s="523"/>
      <c r="B24" s="524"/>
      <c r="C24" s="525"/>
      <c r="D24" s="524"/>
      <c r="E24" s="526"/>
      <c r="F24" s="527"/>
      <c r="G24" s="527"/>
      <c r="H24" s="528"/>
    </row>
    <row r="25" spans="1:9" ht="13.5" thickBot="1">
      <c r="A25" s="529"/>
      <c r="B25" s="530" t="s">
        <v>19</v>
      </c>
      <c r="C25" s="531"/>
      <c r="D25" s="532"/>
      <c r="E25" s="533"/>
      <c r="F25" s="534"/>
      <c r="G25" s="533"/>
      <c r="H25" s="535">
        <f>SUM(H23,F22)</f>
        <v>0</v>
      </c>
    </row>
  </sheetData>
  <sheetProtection password="C73F" sheet="1"/>
  <mergeCells count="2">
    <mergeCell ref="A1:H1"/>
    <mergeCell ref="A2:H2"/>
  </mergeCells>
  <conditionalFormatting sqref="E21:H25 F8:F16 H8:H16 H18:H20 F18:F20">
    <cfRule type="cellIs" dxfId="13" priority="20" stopIfTrue="1" operator="equal">
      <formula>0</formula>
    </cfRule>
  </conditionalFormatting>
  <conditionalFormatting sqref="E8 G8">
    <cfRule type="cellIs" dxfId="12" priority="19" stopIfTrue="1" operator="equal">
      <formula>0</formula>
    </cfRule>
  </conditionalFormatting>
  <conditionalFormatting sqref="E9:E20 G9:G20">
    <cfRule type="cellIs" dxfId="11" priority="17" stopIfTrue="1" operator="equal">
      <formula>0</formula>
    </cfRule>
  </conditionalFormatting>
  <conditionalFormatting sqref="I17">
    <cfRule type="cellIs" dxfId="10" priority="4" stopIfTrue="1" operator="equal">
      <formula>0</formula>
    </cfRule>
  </conditionalFormatting>
  <conditionalFormatting sqref="H17">
    <cfRule type="cellIs" dxfId="9" priority="3" stopIfTrue="1" operator="equal">
      <formula>0</formula>
    </cfRule>
  </conditionalFormatting>
  <conditionalFormatting sqref="F17">
    <cfRule type="cellIs" dxfId="8" priority="2" stopIfTrue="1" operator="equal">
      <formula>0</formula>
    </cfRule>
  </conditionalFormatting>
  <printOptions horizontalCentered="1"/>
  <pageMargins left="0.19685039370078741" right="0.19685039370078741" top="1.7716535433070868" bottom="0.98425196850393704" header="1.3779527559055118" footer="0"/>
  <pageSetup paperSize="9" scale="70" fitToHeight="0" orientation="portrait" horizontalDpi="300" verticalDpi="300" r:id="rId1"/>
  <headerFooter alignWithMargins="0">
    <oddHeader>&amp;CMultimedia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30"/>
  <sheetViews>
    <sheetView workbookViewId="0">
      <selection activeCell="H61" sqref="H61"/>
    </sheetView>
  </sheetViews>
  <sheetFormatPr defaultRowHeight="12.75"/>
  <cols>
    <col min="1" max="1" width="5.7109375" customWidth="1"/>
    <col min="2" max="2" width="60.7109375" customWidth="1"/>
    <col min="3" max="3" width="7.7109375" customWidth="1"/>
    <col min="4" max="4" width="8.7109375" customWidth="1"/>
    <col min="5" max="5" width="13.7109375" customWidth="1"/>
    <col min="6" max="6" width="15.7109375" customWidth="1"/>
    <col min="7" max="7" width="13.7109375" customWidth="1"/>
    <col min="8" max="8" width="15.7109375" customWidth="1"/>
    <col min="9" max="9" width="2.7109375" style="579" customWidth="1"/>
  </cols>
  <sheetData>
    <row r="1" spans="1:9" ht="16.5" thickBot="1">
      <c r="A1" s="710" t="s">
        <v>4</v>
      </c>
      <c r="B1" s="711"/>
      <c r="C1" s="711"/>
      <c r="D1" s="711"/>
      <c r="E1" s="711"/>
      <c r="F1" s="711"/>
      <c r="G1" s="711"/>
      <c r="H1" s="712"/>
      <c r="I1" s="569"/>
    </row>
    <row r="2" spans="1:9" ht="39.950000000000003" customHeight="1" thickBot="1">
      <c r="A2" s="713" t="s">
        <v>193</v>
      </c>
      <c r="B2" s="714"/>
      <c r="C2" s="714"/>
      <c r="D2" s="714"/>
      <c r="E2" s="714"/>
      <c r="F2" s="714"/>
      <c r="G2" s="714"/>
      <c r="H2" s="715"/>
      <c r="I2" s="570"/>
    </row>
    <row r="3" spans="1:9" ht="21" thickBot="1">
      <c r="A3" s="461"/>
      <c r="B3" s="462"/>
      <c r="C3" s="463"/>
      <c r="D3" s="463"/>
      <c r="E3" s="464"/>
      <c r="F3" s="464"/>
      <c r="G3" s="464"/>
      <c r="H3" s="465"/>
      <c r="I3" s="571"/>
    </row>
    <row r="4" spans="1:9">
      <c r="A4" s="466" t="s">
        <v>9</v>
      </c>
      <c r="B4" s="467" t="s">
        <v>7</v>
      </c>
      <c r="C4" s="468" t="s">
        <v>8</v>
      </c>
      <c r="D4" s="468" t="s">
        <v>10</v>
      </c>
      <c r="E4" s="469" t="s">
        <v>11</v>
      </c>
      <c r="F4" s="469" t="s">
        <v>12</v>
      </c>
      <c r="G4" s="469" t="s">
        <v>13</v>
      </c>
      <c r="H4" s="470" t="s">
        <v>14</v>
      </c>
      <c r="I4" s="572"/>
    </row>
    <row r="5" spans="1:9" ht="13.5" thickBot="1">
      <c r="A5" s="471"/>
      <c r="B5" s="472"/>
      <c r="C5" s="473"/>
      <c r="D5" s="473"/>
      <c r="E5" s="474" t="s">
        <v>15</v>
      </c>
      <c r="F5" s="474" t="s">
        <v>15</v>
      </c>
      <c r="G5" s="474" t="s">
        <v>15</v>
      </c>
      <c r="H5" s="475" t="s">
        <v>15</v>
      </c>
      <c r="I5" s="572"/>
    </row>
    <row r="6" spans="1:9">
      <c r="A6" s="476"/>
      <c r="B6" s="477"/>
      <c r="C6" s="478"/>
      <c r="D6" s="478"/>
      <c r="E6" s="479"/>
      <c r="F6" s="479"/>
      <c r="G6" s="479"/>
      <c r="H6" s="480"/>
      <c r="I6" s="572"/>
    </row>
    <row r="7" spans="1:9">
      <c r="A7" s="481"/>
      <c r="B7" s="482" t="s">
        <v>34</v>
      </c>
      <c r="C7" s="483"/>
      <c r="D7" s="483"/>
      <c r="E7" s="484"/>
      <c r="F7" s="484"/>
      <c r="G7" s="484"/>
      <c r="H7" s="485"/>
      <c r="I7" s="573"/>
    </row>
    <row r="8" spans="1:9">
      <c r="A8" s="486"/>
      <c r="B8" s="487" t="s">
        <v>16</v>
      </c>
      <c r="C8" s="489"/>
      <c r="D8" s="488"/>
      <c r="E8" s="490"/>
      <c r="F8" s="490"/>
      <c r="G8" s="490"/>
      <c r="H8" s="491"/>
      <c r="I8" s="574"/>
    </row>
    <row r="9" spans="1:9" ht="60" customHeight="1">
      <c r="A9" s="492">
        <v>1</v>
      </c>
      <c r="B9" s="493" t="s">
        <v>201</v>
      </c>
      <c r="C9" s="494">
        <v>1</v>
      </c>
      <c r="D9" s="76" t="s">
        <v>6</v>
      </c>
      <c r="E9" s="704">
        <v>0</v>
      </c>
      <c r="F9" s="77">
        <f>E9*C9</f>
        <v>0</v>
      </c>
      <c r="G9" s="704">
        <v>0</v>
      </c>
      <c r="H9" s="78">
        <f>G9*C9</f>
        <v>0</v>
      </c>
      <c r="I9" s="547"/>
    </row>
    <row r="10" spans="1:9">
      <c r="A10" s="496"/>
      <c r="B10" s="497" t="s">
        <v>35</v>
      </c>
      <c r="C10" s="499"/>
      <c r="D10" s="498"/>
      <c r="E10" s="500">
        <v>0</v>
      </c>
      <c r="F10" s="77">
        <f t="shared" ref="F10:F25" si="0">E10*C10</f>
        <v>0</v>
      </c>
      <c r="G10" s="500">
        <v>0</v>
      </c>
      <c r="H10" s="78">
        <f t="shared" ref="H10:H25" si="1">G10*C10</f>
        <v>0</v>
      </c>
      <c r="I10" s="547"/>
    </row>
    <row r="11" spans="1:9" ht="60" customHeight="1">
      <c r="A11" s="492">
        <v>2</v>
      </c>
      <c r="B11" s="696" t="s">
        <v>202</v>
      </c>
      <c r="C11" s="494">
        <v>6</v>
      </c>
      <c r="D11" s="76" t="s">
        <v>6</v>
      </c>
      <c r="E11" s="704">
        <v>0</v>
      </c>
      <c r="F11" s="77">
        <f t="shared" si="0"/>
        <v>0</v>
      </c>
      <c r="G11" s="704">
        <v>0</v>
      </c>
      <c r="H11" s="78">
        <f t="shared" si="1"/>
        <v>0</v>
      </c>
      <c r="I11" s="547"/>
    </row>
    <row r="12" spans="1:9">
      <c r="A12" s="496"/>
      <c r="B12" s="497" t="s">
        <v>35</v>
      </c>
      <c r="C12" s="499"/>
      <c r="D12" s="498"/>
      <c r="E12" s="500">
        <v>0</v>
      </c>
      <c r="F12" s="77">
        <f t="shared" si="0"/>
        <v>0</v>
      </c>
      <c r="G12" s="500">
        <v>0</v>
      </c>
      <c r="H12" s="78">
        <f t="shared" si="1"/>
        <v>0</v>
      </c>
      <c r="I12" s="547"/>
    </row>
    <row r="13" spans="1:9" ht="25.5">
      <c r="A13" s="492">
        <v>3</v>
      </c>
      <c r="B13" s="493" t="s">
        <v>160</v>
      </c>
      <c r="C13" s="494">
        <v>1</v>
      </c>
      <c r="D13" s="76" t="s">
        <v>6</v>
      </c>
      <c r="E13" s="704">
        <v>0</v>
      </c>
      <c r="F13" s="77">
        <f t="shared" si="0"/>
        <v>0</v>
      </c>
      <c r="G13" s="704">
        <v>0</v>
      </c>
      <c r="H13" s="78">
        <f t="shared" si="1"/>
        <v>0</v>
      </c>
      <c r="I13" s="547"/>
    </row>
    <row r="14" spans="1:9">
      <c r="A14" s="496"/>
      <c r="B14" s="497" t="s">
        <v>35</v>
      </c>
      <c r="C14" s="499"/>
      <c r="D14" s="498"/>
      <c r="E14" s="500">
        <v>0</v>
      </c>
      <c r="F14" s="77">
        <f t="shared" si="0"/>
        <v>0</v>
      </c>
      <c r="G14" s="500">
        <v>0</v>
      </c>
      <c r="H14" s="78">
        <f t="shared" si="1"/>
        <v>0</v>
      </c>
      <c r="I14" s="547"/>
    </row>
    <row r="15" spans="1:9">
      <c r="A15" s="492">
        <v>4</v>
      </c>
      <c r="B15" s="493" t="s">
        <v>161</v>
      </c>
      <c r="C15" s="494">
        <v>1</v>
      </c>
      <c r="D15" s="76" t="s">
        <v>6</v>
      </c>
      <c r="E15" s="704">
        <v>0</v>
      </c>
      <c r="F15" s="77">
        <f t="shared" si="0"/>
        <v>0</v>
      </c>
      <c r="G15" s="704">
        <v>0</v>
      </c>
      <c r="H15" s="78">
        <f t="shared" si="1"/>
        <v>0</v>
      </c>
      <c r="I15" s="547"/>
    </row>
    <row r="16" spans="1:9">
      <c r="A16" s="496"/>
      <c r="B16" s="497" t="s">
        <v>35</v>
      </c>
      <c r="C16" s="499"/>
      <c r="D16" s="498"/>
      <c r="E16" s="500">
        <v>0</v>
      </c>
      <c r="F16" s="77">
        <f t="shared" si="0"/>
        <v>0</v>
      </c>
      <c r="G16" s="500">
        <v>0</v>
      </c>
      <c r="H16" s="78">
        <f t="shared" si="1"/>
        <v>0</v>
      </c>
      <c r="I16" s="547"/>
    </row>
    <row r="17" spans="1:9" ht="25.5">
      <c r="A17" s="492">
        <v>5</v>
      </c>
      <c r="B17" s="493" t="s">
        <v>158</v>
      </c>
      <c r="C17" s="494">
        <v>4</v>
      </c>
      <c r="D17" s="76" t="s">
        <v>6</v>
      </c>
      <c r="E17" s="704">
        <v>0</v>
      </c>
      <c r="F17" s="77">
        <f t="shared" si="0"/>
        <v>0</v>
      </c>
      <c r="G17" s="704">
        <v>0</v>
      </c>
      <c r="H17" s="78">
        <f t="shared" si="1"/>
        <v>0</v>
      </c>
      <c r="I17" s="547"/>
    </row>
    <row r="18" spans="1:9">
      <c r="A18" s="496"/>
      <c r="B18" s="497" t="s">
        <v>42</v>
      </c>
      <c r="C18" s="494"/>
      <c r="D18" s="76"/>
      <c r="E18" s="495">
        <v>0</v>
      </c>
      <c r="F18" s="77">
        <f t="shared" si="0"/>
        <v>0</v>
      </c>
      <c r="G18" s="495">
        <v>0</v>
      </c>
      <c r="H18" s="78">
        <f t="shared" si="1"/>
        <v>0</v>
      </c>
      <c r="I18" s="547"/>
    </row>
    <row r="19" spans="1:9" ht="25.5">
      <c r="A19" s="492">
        <v>6</v>
      </c>
      <c r="B19" s="493" t="s">
        <v>159</v>
      </c>
      <c r="C19" s="494">
        <v>6</v>
      </c>
      <c r="D19" s="76" t="s">
        <v>6</v>
      </c>
      <c r="E19" s="704">
        <v>0</v>
      </c>
      <c r="F19" s="77">
        <f t="shared" si="0"/>
        <v>0</v>
      </c>
      <c r="G19" s="704">
        <v>0</v>
      </c>
      <c r="H19" s="78">
        <f t="shared" si="1"/>
        <v>0</v>
      </c>
      <c r="I19" s="547"/>
    </row>
    <row r="20" spans="1:9">
      <c r="A20" s="496"/>
      <c r="B20" s="497" t="s">
        <v>36</v>
      </c>
      <c r="C20" s="494"/>
      <c r="D20" s="76"/>
      <c r="E20" s="495">
        <v>0</v>
      </c>
      <c r="F20" s="77">
        <f t="shared" si="0"/>
        <v>0</v>
      </c>
      <c r="G20" s="495">
        <v>0</v>
      </c>
      <c r="H20" s="78">
        <f t="shared" si="1"/>
        <v>0</v>
      </c>
      <c r="I20" s="547"/>
    </row>
    <row r="21" spans="1:9">
      <c r="A21" s="492">
        <v>7</v>
      </c>
      <c r="B21" s="493" t="s">
        <v>33</v>
      </c>
      <c r="C21" s="494">
        <v>1</v>
      </c>
      <c r="D21" s="76" t="s">
        <v>5</v>
      </c>
      <c r="E21" s="704">
        <v>0</v>
      </c>
      <c r="F21" s="77">
        <f t="shared" si="0"/>
        <v>0</v>
      </c>
      <c r="G21" s="704">
        <v>0</v>
      </c>
      <c r="H21" s="78">
        <f t="shared" si="1"/>
        <v>0</v>
      </c>
      <c r="I21" s="547"/>
    </row>
    <row r="22" spans="1:9">
      <c r="A22" s="496"/>
      <c r="B22" s="497" t="s">
        <v>35</v>
      </c>
      <c r="C22" s="499"/>
      <c r="D22" s="498"/>
      <c r="E22" s="500">
        <v>0</v>
      </c>
      <c r="F22" s="77">
        <f t="shared" si="0"/>
        <v>0</v>
      </c>
      <c r="G22" s="500">
        <v>0</v>
      </c>
      <c r="H22" s="78">
        <f t="shared" si="1"/>
        <v>0</v>
      </c>
      <c r="I22" s="547"/>
    </row>
    <row r="23" spans="1:9">
      <c r="A23" s="496"/>
      <c r="B23" s="143" t="s">
        <v>20</v>
      </c>
      <c r="C23" s="488"/>
      <c r="D23" s="501"/>
      <c r="E23" s="490">
        <v>0</v>
      </c>
      <c r="F23" s="77">
        <f t="shared" si="0"/>
        <v>0</v>
      </c>
      <c r="G23" s="490">
        <v>0</v>
      </c>
      <c r="H23" s="78">
        <f t="shared" si="1"/>
        <v>0</v>
      </c>
      <c r="I23" s="547"/>
    </row>
    <row r="24" spans="1:9">
      <c r="A24" s="492">
        <v>8</v>
      </c>
      <c r="B24" s="502" t="s">
        <v>162</v>
      </c>
      <c r="C24" s="503">
        <v>1</v>
      </c>
      <c r="D24" s="501" t="s">
        <v>6</v>
      </c>
      <c r="E24" s="490">
        <v>0</v>
      </c>
      <c r="F24" s="77">
        <f t="shared" si="0"/>
        <v>0</v>
      </c>
      <c r="G24" s="705">
        <v>0</v>
      </c>
      <c r="H24" s="78">
        <f t="shared" si="1"/>
        <v>0</v>
      </c>
      <c r="I24" s="547"/>
    </row>
    <row r="25" spans="1:9">
      <c r="A25" s="695">
        <v>9</v>
      </c>
      <c r="B25" s="502" t="s">
        <v>49</v>
      </c>
      <c r="C25" s="503">
        <v>1</v>
      </c>
      <c r="D25" s="536" t="s">
        <v>6</v>
      </c>
      <c r="E25" s="490">
        <v>0</v>
      </c>
      <c r="F25" s="77">
        <f t="shared" si="0"/>
        <v>0</v>
      </c>
      <c r="G25" s="705">
        <v>0</v>
      </c>
      <c r="H25" s="78">
        <f t="shared" si="1"/>
        <v>0</v>
      </c>
      <c r="I25" s="547"/>
    </row>
    <row r="26" spans="1:9" ht="13.5" thickBot="1">
      <c r="A26" s="93"/>
      <c r="B26" s="504" t="s">
        <v>18</v>
      </c>
      <c r="C26" s="505"/>
      <c r="D26" s="506"/>
      <c r="E26" s="506"/>
      <c r="F26" s="507"/>
      <c r="G26" s="507"/>
      <c r="H26" s="508"/>
      <c r="I26" s="575"/>
    </row>
    <row r="27" spans="1:9">
      <c r="A27" s="509"/>
      <c r="B27" s="510" t="s">
        <v>12</v>
      </c>
      <c r="C27" s="511"/>
      <c r="D27" s="512"/>
      <c r="E27" s="513"/>
      <c r="F27" s="514">
        <f>SUM(F8:F25)</f>
        <v>0</v>
      </c>
      <c r="G27" s="515"/>
      <c r="H27" s="516"/>
      <c r="I27" s="576"/>
    </row>
    <row r="28" spans="1:9">
      <c r="A28" s="517"/>
      <c r="B28" s="518" t="s">
        <v>3</v>
      </c>
      <c r="C28" s="519"/>
      <c r="D28" s="520"/>
      <c r="E28" s="490"/>
      <c r="F28" s="521"/>
      <c r="G28" s="521"/>
      <c r="H28" s="522">
        <f>SUM(H8:H25)</f>
        <v>0</v>
      </c>
      <c r="I28" s="577"/>
    </row>
    <row r="29" spans="1:9" ht="13.5" thickBot="1">
      <c r="A29" s="523"/>
      <c r="B29" s="524"/>
      <c r="C29" s="525"/>
      <c r="D29" s="524"/>
      <c r="E29" s="526"/>
      <c r="F29" s="527"/>
      <c r="G29" s="527"/>
      <c r="H29" s="528"/>
      <c r="I29" s="577"/>
    </row>
    <row r="30" spans="1:9" ht="13.5" thickBot="1">
      <c r="A30" s="529"/>
      <c r="B30" s="530" t="s">
        <v>19</v>
      </c>
      <c r="C30" s="531"/>
      <c r="D30" s="532"/>
      <c r="E30" s="533"/>
      <c r="F30" s="534"/>
      <c r="G30" s="533"/>
      <c r="H30" s="535">
        <f>SUM(H28,F27)</f>
        <v>0</v>
      </c>
      <c r="I30" s="578"/>
    </row>
  </sheetData>
  <sheetProtection password="C73F" sheet="1"/>
  <mergeCells count="2">
    <mergeCell ref="A1:H1"/>
    <mergeCell ref="A2:H2"/>
  </mergeCells>
  <conditionalFormatting sqref="E8:I8 E15:E16 I15:I16 G15:G16 F10:F25 H10:H25">
    <cfRule type="cellIs" dxfId="7" priority="8" stopIfTrue="1" operator="equal">
      <formula>0</formula>
    </cfRule>
  </conditionalFormatting>
  <conditionalFormatting sqref="E23:E25 I23:I25 G23:G25">
    <cfRule type="cellIs" dxfId="6" priority="7" stopIfTrue="1" operator="equal">
      <formula>0</formula>
    </cfRule>
  </conditionalFormatting>
  <conditionalFormatting sqref="E26:I30">
    <cfRule type="cellIs" dxfId="5" priority="6" stopIfTrue="1" operator="equal">
      <formula>0</formula>
    </cfRule>
  </conditionalFormatting>
  <conditionalFormatting sqref="E9:I9 E10:E12 I10:I12 G10:G12">
    <cfRule type="cellIs" dxfId="4" priority="5" stopIfTrue="1" operator="equal">
      <formula>0</formula>
    </cfRule>
  </conditionalFormatting>
  <conditionalFormatting sqref="E13:E14 I13:I14 G13:G14">
    <cfRule type="cellIs" dxfId="3" priority="4" stopIfTrue="1" operator="equal">
      <formula>0</formula>
    </cfRule>
  </conditionalFormatting>
  <conditionalFormatting sqref="E17:E20 I17:I20 G17:G20">
    <cfRule type="cellIs" dxfId="2" priority="2" stopIfTrue="1" operator="equal">
      <formula>0</formula>
    </cfRule>
  </conditionalFormatting>
  <conditionalFormatting sqref="E21:E22 I21:I22 G21:G22">
    <cfRule type="cellIs" dxfId="1" priority="1" stopIfTrue="1" operator="equal">
      <formula>0</formula>
    </cfRule>
  </conditionalFormatting>
  <printOptions horizontalCentered="1"/>
  <pageMargins left="0.19685039370078741" right="0.19685039370078741" top="1.7716535433070868" bottom="0.98425196850393704" header="1.3779527559055118" footer="0"/>
  <pageSetup paperSize="9" scale="72" fitToHeight="0" orientation="portrait" r:id="rId1"/>
  <headerFooter alignWithMargins="0">
    <oddHeader>&amp;CAktivní prvky PC sítě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23</vt:i4>
      </vt:variant>
    </vt:vector>
  </HeadingPairs>
  <TitlesOfParts>
    <vt:vector size="33" baseType="lpstr">
      <vt:lpstr>SLP_rekapitulace </vt:lpstr>
      <vt:lpstr>SK</vt:lpstr>
      <vt:lpstr>VDS</vt:lpstr>
      <vt:lpstr>PZTS</vt:lpstr>
      <vt:lpstr>EKV</vt:lpstr>
      <vt:lpstr>VT</vt:lpstr>
      <vt:lpstr>JČ</vt:lpstr>
      <vt:lpstr>MM</vt:lpstr>
      <vt:lpstr>AKTIVNÍ PRVKY</vt:lpstr>
      <vt:lpstr>HR</vt:lpstr>
      <vt:lpstr>HR!mat_cctv</vt:lpstr>
      <vt:lpstr>JČ!mat_cctv</vt:lpstr>
      <vt:lpstr>MM!mat_cctv</vt:lpstr>
      <vt:lpstr>VDS!mat_cctv</vt:lpstr>
      <vt:lpstr>EKV!mont_cctv</vt:lpstr>
      <vt:lpstr>PZTS!mont_cctv</vt:lpstr>
      <vt:lpstr>EKV!Názvy_tisku</vt:lpstr>
      <vt:lpstr>HR!Názvy_tisku</vt:lpstr>
      <vt:lpstr>JČ!Názvy_tisku</vt:lpstr>
      <vt:lpstr>MM!Názvy_tisku</vt:lpstr>
      <vt:lpstr>PZTS!Názvy_tisku</vt:lpstr>
      <vt:lpstr>SK!Názvy_tisku</vt:lpstr>
      <vt:lpstr>VDS!Názvy_tisku</vt:lpstr>
      <vt:lpstr>VT!Názvy_tisku</vt:lpstr>
      <vt:lpstr>EKV!Oblast_tisku</vt:lpstr>
      <vt:lpstr>HR!Oblast_tisku</vt:lpstr>
      <vt:lpstr>JČ!Oblast_tisku</vt:lpstr>
      <vt:lpstr>MM!Oblast_tisku</vt:lpstr>
      <vt:lpstr>PZTS!Oblast_tisku</vt:lpstr>
      <vt:lpstr>SK!Oblast_tisku</vt:lpstr>
      <vt:lpstr>'SLP_rekapitulace '!Oblast_tisku</vt:lpstr>
      <vt:lpstr>VDS!Oblast_tisku</vt:lpstr>
      <vt:lpstr>VT!Oblast_tisku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Marek Hrbotický</cp:lastModifiedBy>
  <cp:lastPrinted>2024-02-08T12:03:21Z</cp:lastPrinted>
  <dcterms:created xsi:type="dcterms:W3CDTF">2013-01-29T06:19:23Z</dcterms:created>
  <dcterms:modified xsi:type="dcterms:W3CDTF">2024-02-13T22:16:11Z</dcterms:modified>
</cp:coreProperties>
</file>