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4 Ulice Za Příhonem\Rozpočet a VV\Výkaz výměr odemčený\"/>
    </mc:Choice>
  </mc:AlternateContent>
  <xr:revisionPtr revIDLastSave="0" documentId="13_ncr:1_{125A0DA2-29E2-454E-A273-3E870C88F2C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4" i="1" l="1"/>
  <c r="AZ47" i="1" l="1"/>
  <c r="AZ46" i="1"/>
  <c r="AZ45" i="1"/>
  <c r="AZ44" i="1"/>
  <c r="AZ43" i="1"/>
  <c r="F40" i="1"/>
  <c r="G40" i="1"/>
  <c r="H40" i="1"/>
  <c r="I40" i="1"/>
  <c r="J39" i="1"/>
  <c r="J40" i="1" s="1"/>
  <c r="I21" i="1"/>
  <c r="G25" i="1" s="1"/>
  <c r="J28" i="1"/>
  <c r="J26" i="1"/>
  <c r="G38" i="1"/>
  <c r="F38" i="1"/>
  <c r="J23" i="1"/>
  <c r="J24" i="1"/>
  <c r="J25" i="1"/>
  <c r="J27" i="1"/>
  <c r="E26" i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<sst xmlns="http://schemas.openxmlformats.org/spreadsheetml/2006/main" count="68" uniqueCount="58">
  <si>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</si>
  <si>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</si>
  <si>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</si>
  <si>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</si>
  <si>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</si>
  <si>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</si>
  <si>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</si>
  <si>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</si>
  <si>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</si>
  <si>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</si>
  <si>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</si>
  <si>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</si>
  <si>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</si>
  <si>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</si>
  <si>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</si>
  <si>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</si>
  <si>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</si>
  <si>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</si>
  <si>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</si>
  <si>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</si>
  <si>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</si>
  <si>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</si>
  <si>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</si>
  <si>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</si>
  <si>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</si>
  <si>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</si>
  <si>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</si>
  <si>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</si>
  <si>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</si>
  <si>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</si>
  <si>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</si>
  <si>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</si>
  <si>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</si>
  <si>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</si>
  <si>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</si>
  <si>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</si>
  <si>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</si>
  <si>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</si>
  <si>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Za Příhonem</t>
  </si>
  <si>
    <t>Rozpočet:</t>
  </si>
  <si>
    <t>Misto</t>
  </si>
  <si>
    <t>Ing. Tomáš Olša</t>
  </si>
  <si>
    <t>Rekonstrukce ulice Za Příhonem, Bystřice pod Hostýnem</t>
  </si>
  <si>
    <t>Město Bystřice pod Hostýnem</t>
  </si>
  <si>
    <t>Masarykovo nám. 137</t>
  </si>
  <si>
    <t>Bystřice pod Hostýnem</t>
  </si>
  <si>
    <t>76861</t>
  </si>
  <si>
    <t>00287113</t>
  </si>
  <si>
    <t>Rozpočet</t>
  </si>
  <si>
    <t>Celkem za stavbu</t>
  </si>
  <si>
    <t>CZK</t>
  </si>
  <si>
    <t>VN</t>
  </si>
  <si>
    <t>ON</t>
  </si>
  <si>
    <t>Krycí list</t>
  </si>
  <si>
    <t>SO 101 Vozovka MK ul. Za Příhonem (uznatelné náklady)</t>
  </si>
  <si>
    <t>SO 101 Vozovka MK ul. Za Příhonem (neuznatelné náklady)</t>
  </si>
  <si>
    <t>SO 102 Chodníky, SO 103 Vegetační úpravy</t>
  </si>
  <si>
    <t>SO 104 Oprava vozovky 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</si>
</sst>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3" fillId="0" borderId="1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vertical="center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3" fillId="2" borderId="0" xfId="0" applyFont="1" applyFill="1" applyAlignment="1">
      <alignment horizontal="left" wrapText="1"/>
    </xf>
    <xf numFmtId="4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 wrapText="1"/>
    </xf>
    <xf numFmtId="4" fontId="7" fillId="0" borderId="0" xfId="0" applyNumberFormat="1" applyFont="1"/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5" borderId="18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8" fillId="5" borderId="6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34</v>
      </c>
    </row>
    <row r="2" spans="1:7" ht="57.75" customHeight="1" x14ac:dyDescent="0.2">
      <c r="A2" s="121" t="s">
        <v>35</v>
      </c>
      <c r="B2" s="121"/>
      <c r="C2" s="121"/>
      <c r="D2" s="121"/>
      <c r="E2" s="121"/>
      <c r="F2" s="121"/>
      <c r="G2" s="12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abSelected="1" topLeftCell="B1" zoomScaleNormal="100" zoomScaleSheetLayoutView="75" workbookViewId="0">
      <selection activeCell="R14" sqref="R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32</v>
      </c>
      <c r="B1" s="142" t="s">
        <v>53</v>
      </c>
      <c r="C1" s="143"/>
      <c r="D1" s="143"/>
      <c r="E1" s="143"/>
      <c r="F1" s="143"/>
      <c r="G1" s="143"/>
      <c r="H1" s="143"/>
      <c r="I1" s="143"/>
      <c r="J1" s="144"/>
    </row>
    <row r="2" spans="1:15" ht="23.25" customHeight="1" x14ac:dyDescent="0.2">
      <c r="A2" s="3"/>
      <c r="B2" s="70" t="s">
        <v>36</v>
      </c>
      <c r="C2" s="71"/>
      <c r="D2" s="154" t="s">
        <v>42</v>
      </c>
      <c r="E2" s="155"/>
      <c r="F2" s="155"/>
      <c r="G2" s="155"/>
      <c r="H2" s="155"/>
      <c r="I2" s="155"/>
      <c r="J2" s="156"/>
      <c r="O2" s="1"/>
    </row>
    <row r="3" spans="1:15" ht="23.25" customHeight="1" x14ac:dyDescent="0.2">
      <c r="A3" s="3"/>
      <c r="B3" s="72" t="s">
        <v>40</v>
      </c>
      <c r="C3" s="73"/>
      <c r="D3" s="158" t="s">
        <v>38</v>
      </c>
      <c r="E3" s="159"/>
      <c r="F3" s="159"/>
      <c r="G3" s="159"/>
      <c r="H3" s="159"/>
      <c r="I3" s="159"/>
      <c r="J3" s="160"/>
    </row>
    <row r="4" spans="1:15" ht="23.25" hidden="1" customHeight="1" x14ac:dyDescent="0.2">
      <c r="A4" s="3"/>
      <c r="B4" s="74" t="s">
        <v>39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43</v>
      </c>
      <c r="E5" s="22"/>
      <c r="F5" s="22"/>
      <c r="G5" s="22"/>
      <c r="H5" s="24" t="s">
        <v>29</v>
      </c>
      <c r="I5" s="79" t="s">
        <v>47</v>
      </c>
      <c r="J5" s="9"/>
    </row>
    <row r="6" spans="1:15" ht="15.75" customHeight="1" x14ac:dyDescent="0.2">
      <c r="A6" s="3"/>
      <c r="B6" s="34"/>
      <c r="C6" s="22"/>
      <c r="D6" s="79" t="s">
        <v>44</v>
      </c>
      <c r="E6" s="22"/>
      <c r="F6" s="22"/>
      <c r="G6" s="22"/>
      <c r="H6" s="24" t="s">
        <v>30</v>
      </c>
      <c r="I6" s="79"/>
      <c r="J6" s="9"/>
    </row>
    <row r="7" spans="1:15" ht="15.75" customHeight="1" x14ac:dyDescent="0.2">
      <c r="A7" s="3"/>
      <c r="B7" s="35"/>
      <c r="C7" s="80" t="s">
        <v>46</v>
      </c>
      <c r="D7" s="69" t="s">
        <v>45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29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30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65"/>
      <c r="E11" s="165"/>
      <c r="F11" s="165"/>
      <c r="G11" s="165"/>
      <c r="H11" s="24" t="s">
        <v>29</v>
      </c>
      <c r="I11" s="168"/>
      <c r="J11" s="9"/>
    </row>
    <row r="12" spans="1:15" ht="15.75" customHeight="1" x14ac:dyDescent="0.2">
      <c r="A12" s="3"/>
      <c r="B12" s="34"/>
      <c r="C12" s="22"/>
      <c r="D12" s="166"/>
      <c r="E12" s="166"/>
      <c r="F12" s="166"/>
      <c r="G12" s="166"/>
      <c r="H12" s="24" t="s">
        <v>30</v>
      </c>
      <c r="I12" s="168"/>
      <c r="J12" s="9"/>
    </row>
    <row r="13" spans="1:15" ht="15.75" customHeight="1" x14ac:dyDescent="0.2">
      <c r="A13" s="3"/>
      <c r="B13" s="35"/>
      <c r="C13" s="169"/>
      <c r="D13" s="167"/>
      <c r="E13" s="167"/>
      <c r="F13" s="167"/>
      <c r="G13" s="167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 t="s">
        <v>41</v>
      </c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27</v>
      </c>
      <c r="C15" s="61"/>
      <c r="D15" s="15"/>
      <c r="E15" s="157"/>
      <c r="F15" s="157"/>
      <c r="G15" s="129"/>
      <c r="H15" s="129"/>
      <c r="I15" s="129" t="s">
        <v>26</v>
      </c>
      <c r="J15" s="130"/>
    </row>
    <row r="16" spans="1:15" ht="23.25" customHeight="1" x14ac:dyDescent="0.2">
      <c r="A16" s="109" t="s">
        <v>23</v>
      </c>
      <c r="B16" s="110" t="s">
        <v>54</v>
      </c>
      <c r="C16" s="47"/>
      <c r="D16" s="48"/>
      <c r="E16" s="111"/>
      <c r="F16" s="112"/>
      <c r="G16" s="135"/>
      <c r="H16" s="136"/>
      <c r="I16" s="135"/>
      <c r="J16" s="150"/>
    </row>
    <row r="17" spans="1:10" ht="23.25" customHeight="1" x14ac:dyDescent="0.2">
      <c r="A17" s="109" t="s">
        <v>24</v>
      </c>
      <c r="B17" s="110" t="s">
        <v>55</v>
      </c>
      <c r="C17" s="47"/>
      <c r="D17" s="48"/>
      <c r="E17" s="111"/>
      <c r="F17" s="112"/>
      <c r="G17" s="135"/>
      <c r="H17" s="136"/>
      <c r="I17" s="135"/>
      <c r="J17" s="150"/>
    </row>
    <row r="18" spans="1:10" ht="23.25" customHeight="1" x14ac:dyDescent="0.2">
      <c r="A18" s="109" t="s">
        <v>25</v>
      </c>
      <c r="B18" s="110" t="s">
        <v>56</v>
      </c>
      <c r="C18" s="47"/>
      <c r="D18" s="48"/>
      <c r="E18" s="111"/>
      <c r="F18" s="112"/>
      <c r="G18" s="135"/>
      <c r="H18" s="136"/>
      <c r="I18" s="135"/>
      <c r="J18" s="150"/>
    </row>
    <row r="19" spans="1:10" ht="23.25" customHeight="1" x14ac:dyDescent="0.2">
      <c r="A19" s="109" t="s">
        <v>51</v>
      </c>
      <c r="B19" s="110" t="s">
        <v>57</v>
      </c>
      <c r="C19" s="47"/>
      <c r="D19" s="48"/>
      <c r="E19" s="135"/>
      <c r="F19" s="136"/>
      <c r="G19" s="135"/>
      <c r="H19" s="136"/>
      <c r="I19" s="135"/>
      <c r="J19" s="150"/>
    </row>
    <row r="20" spans="1:10" ht="23.25" customHeight="1" x14ac:dyDescent="0.2">
      <c r="A20" s="109" t="s">
        <v>52</v>
      </c>
      <c r="B20" s="110"/>
      <c r="C20" s="47"/>
      <c r="D20" s="48"/>
      <c r="E20" s="135"/>
      <c r="F20" s="136"/>
      <c r="G20" s="135"/>
      <c r="H20" s="136"/>
      <c r="I20" s="135">
        <v>0</v>
      </c>
      <c r="J20" s="150"/>
    </row>
    <row r="21" spans="1:10" ht="23.25" customHeight="1" x14ac:dyDescent="0.2">
      <c r="A21" s="3"/>
      <c r="B21" s="63" t="s">
        <v>26</v>
      </c>
      <c r="C21" s="64"/>
      <c r="D21" s="65"/>
      <c r="E21" s="133"/>
      <c r="F21" s="151"/>
      <c r="G21" s="133"/>
      <c r="H21" s="151"/>
      <c r="I21" s="133">
        <f>SUM(I16:J20)</f>
        <v>0</v>
      </c>
      <c r="J21" s="134"/>
    </row>
    <row r="22" spans="1:10" ht="33" customHeight="1" x14ac:dyDescent="0.2">
      <c r="A22" s="3"/>
      <c r="B22" s="54" t="s">
        <v>28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48">
        <v>0</v>
      </c>
      <c r="H23" s="149"/>
      <c r="I23" s="14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152">
        <v>0</v>
      </c>
      <c r="H24" s="153"/>
      <c r="I24" s="153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48">
        <f>I21</f>
        <v>0</v>
      </c>
      <c r="H25" s="149"/>
      <c r="I25" s="14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45">
        <f>ZakladDPHZakl*0.21</f>
        <v>0</v>
      </c>
      <c r="H26" s="146"/>
      <c r="I26" s="146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47"/>
      <c r="H27" s="147"/>
      <c r="I27" s="147"/>
      <c r="J27" s="52" t="str">
        <f t="shared" si="0"/>
        <v>CZK</v>
      </c>
    </row>
    <row r="28" spans="1:10" ht="27.75" hidden="1" customHeight="1" thickBot="1" x14ac:dyDescent="0.25">
      <c r="A28" s="3"/>
      <c r="B28" s="98" t="s">
        <v>22</v>
      </c>
      <c r="C28" s="99"/>
      <c r="D28" s="99"/>
      <c r="E28" s="100"/>
      <c r="F28" s="101"/>
      <c r="G28" s="127">
        <v>7189138.5300000003</v>
      </c>
      <c r="H28" s="128"/>
      <c r="I28" s="128"/>
      <c r="J28" s="102" t="str">
        <f t="shared" si="0"/>
        <v>CZK</v>
      </c>
    </row>
    <row r="29" spans="1:10" ht="27.75" customHeight="1" thickBot="1" x14ac:dyDescent="0.25">
      <c r="A29" s="3"/>
      <c r="B29" s="98" t="s">
        <v>31</v>
      </c>
      <c r="C29" s="103"/>
      <c r="D29" s="103"/>
      <c r="E29" s="103"/>
      <c r="F29" s="103"/>
      <c r="G29" s="127">
        <f>ZakladDPHZakl+DPHZakl</f>
        <v>0</v>
      </c>
      <c r="H29" s="127"/>
      <c r="I29" s="127"/>
      <c r="J29" s="104" t="s">
        <v>50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131"/>
      <c r="E34" s="131"/>
      <c r="G34" s="131"/>
      <c r="H34" s="131"/>
      <c r="I34" s="131"/>
      <c r="J34" s="31"/>
    </row>
    <row r="35" spans="1:52" ht="12.75" customHeight="1" x14ac:dyDescent="0.2">
      <c r="A35" s="3"/>
      <c r="B35" s="3"/>
      <c r="D35" s="132" t="s">
        <v>2</v>
      </c>
      <c r="E35" s="132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0"/>
      <c r="G37" s="90"/>
      <c r="H37" s="90"/>
      <c r="I37" s="90"/>
      <c r="J37" s="2"/>
    </row>
    <row r="38" spans="1:52" ht="25.5" hidden="1" customHeight="1" x14ac:dyDescent="0.2">
      <c r="A38" s="82" t="s">
        <v>33</v>
      </c>
      <c r="B38" s="84" t="s">
        <v>16</v>
      </c>
      <c r="C38" s="85" t="s">
        <v>5</v>
      </c>
      <c r="D38" s="86"/>
      <c r="E38" s="86"/>
      <c r="F38" s="91" t="str">
        <f>B23</f>
        <v>Základ pro sníženou DPH</v>
      </c>
      <c r="G38" s="91" t="str">
        <f>B25</f>
        <v>Základ pro základní DPH</v>
      </c>
      <c r="H38" s="92" t="s">
        <v>17</v>
      </c>
      <c r="I38" s="92" t="s">
        <v>1</v>
      </c>
      <c r="J38" s="87" t="s">
        <v>0</v>
      </c>
    </row>
    <row r="39" spans="1:52" ht="25.5" hidden="1" customHeight="1" x14ac:dyDescent="0.2">
      <c r="A39" s="82">
        <v>1</v>
      </c>
      <c r="B39" s="88" t="s">
        <v>48</v>
      </c>
      <c r="C39" s="137" t="s">
        <v>42</v>
      </c>
      <c r="D39" s="138"/>
      <c r="E39" s="138"/>
      <c r="F39" s="93">
        <v>0</v>
      </c>
      <c r="G39" s="94">
        <v>7189138.5300000003</v>
      </c>
      <c r="H39" s="95">
        <v>1509719</v>
      </c>
      <c r="I39" s="95">
        <v>8698857.5299999993</v>
      </c>
      <c r="J39" s="89">
        <f>IF(CenaCelkemVypocet=0,"",I39/CenaCelkemVypocet*100)</f>
        <v>100</v>
      </c>
    </row>
    <row r="40" spans="1:52" ht="25.5" hidden="1" customHeight="1" x14ac:dyDescent="0.2">
      <c r="A40" s="82"/>
      <c r="B40" s="139" t="s">
        <v>49</v>
      </c>
      <c r="C40" s="140"/>
      <c r="D40" s="140"/>
      <c r="E40" s="141"/>
      <c r="F40" s="96">
        <f>SUMIF(A39:A39,"=1",F39:F39)</f>
        <v>0</v>
      </c>
      <c r="G40" s="97">
        <f>SUMIF(A39:A39,"=1",G39:G39)</f>
        <v>7189138.5300000003</v>
      </c>
      <c r="H40" s="97">
        <f>SUMIF(A39:A39,"=1",H39:H39)</f>
        <v>1509719</v>
      </c>
      <c r="I40" s="97">
        <f>SUMIF(A39:A39,"=1",I39:I39)</f>
        <v>8698857.5299999993</v>
      </c>
      <c r="J40" s="83">
        <f>SUMIF(A39:A39,"=1",J39:J39)</f>
        <v>100</v>
      </c>
    </row>
    <row r="43" spans="1:52" x14ac:dyDescent="0.2">
      <c r="B43" s="125"/>
      <c r="C43" s="125"/>
      <c r="D43" s="125"/>
      <c r="E43" s="125"/>
      <c r="F43" s="125"/>
      <c r="G43" s="125"/>
      <c r="H43" s="125"/>
      <c r="I43" s="125"/>
      <c r="J43" s="125"/>
      <c r="AZ43" s="105">
        <f>B43</f>
        <v>0</v>
      </c>
    </row>
    <row r="44" spans="1:52" x14ac:dyDescent="0.2">
      <c r="B44" s="125"/>
      <c r="C44" s="125"/>
      <c r="D44" s="125"/>
      <c r="E44" s="125"/>
      <c r="F44" s="125"/>
      <c r="G44" s="125"/>
      <c r="H44" s="125"/>
      <c r="I44" s="125"/>
      <c r="J44" s="125"/>
      <c r="AZ44" s="105">
        <f>B44</f>
        <v>0</v>
      </c>
    </row>
    <row r="45" spans="1:52" x14ac:dyDescent="0.2">
      <c r="B45" s="125"/>
      <c r="C45" s="125"/>
      <c r="D45" s="125"/>
      <c r="E45" s="125"/>
      <c r="F45" s="125"/>
      <c r="G45" s="125"/>
      <c r="H45" s="125"/>
      <c r="I45" s="125"/>
      <c r="J45" s="125"/>
      <c r="AZ45" s="105">
        <f>B45</f>
        <v>0</v>
      </c>
    </row>
    <row r="46" spans="1:52" x14ac:dyDescent="0.2">
      <c r="B46" s="125"/>
      <c r="C46" s="125"/>
      <c r="D46" s="125"/>
      <c r="E46" s="125"/>
      <c r="F46" s="125"/>
      <c r="G46" s="125"/>
      <c r="H46" s="125"/>
      <c r="I46" s="125"/>
      <c r="J46" s="125"/>
      <c r="AZ46" s="105">
        <f>B46</f>
        <v>0</v>
      </c>
    </row>
    <row r="47" spans="1:52" x14ac:dyDescent="0.2">
      <c r="B47" s="125"/>
      <c r="C47" s="125"/>
      <c r="D47" s="125"/>
      <c r="E47" s="125"/>
      <c r="F47" s="125"/>
      <c r="G47" s="125"/>
      <c r="H47" s="125"/>
      <c r="I47" s="125"/>
      <c r="J47" s="125"/>
      <c r="AZ47" s="105">
        <f>B47</f>
        <v>0</v>
      </c>
    </row>
    <row r="50" spans="1:10" ht="15.75" x14ac:dyDescent="0.25">
      <c r="B50" s="113"/>
    </row>
    <row r="52" spans="1:10" ht="25.5" customHeight="1" x14ac:dyDescent="0.2">
      <c r="A52" s="106"/>
      <c r="B52" s="114"/>
      <c r="C52" s="114"/>
      <c r="D52" s="114"/>
      <c r="E52" s="114"/>
      <c r="F52" s="114"/>
      <c r="G52" s="114"/>
      <c r="H52" s="114"/>
      <c r="I52" s="126"/>
      <c r="J52" s="126"/>
    </row>
    <row r="53" spans="1:10" ht="25.5" customHeight="1" x14ac:dyDescent="0.2">
      <c r="A53" s="107"/>
      <c r="B53" s="115"/>
      <c r="C53" s="123"/>
      <c r="D53" s="123"/>
      <c r="E53" s="123"/>
      <c r="F53" s="116"/>
      <c r="G53" s="117"/>
      <c r="H53" s="117"/>
      <c r="I53" s="122"/>
      <c r="J53" s="122"/>
    </row>
    <row r="54" spans="1:10" ht="25.5" customHeight="1" x14ac:dyDescent="0.2">
      <c r="A54" s="107"/>
      <c r="B54" s="115"/>
      <c r="C54" s="123"/>
      <c r="D54" s="123"/>
      <c r="E54" s="123"/>
      <c r="F54" s="116"/>
      <c r="G54" s="117"/>
      <c r="H54" s="117"/>
      <c r="I54" s="122"/>
      <c r="J54" s="122"/>
    </row>
    <row r="55" spans="1:10" ht="25.5" customHeight="1" x14ac:dyDescent="0.2">
      <c r="A55" s="107"/>
      <c r="B55" s="115"/>
      <c r="C55" s="123"/>
      <c r="D55" s="123"/>
      <c r="E55" s="123"/>
      <c r="F55" s="116"/>
      <c r="G55" s="117"/>
      <c r="H55" s="117"/>
      <c r="I55" s="122"/>
      <c r="J55" s="122"/>
    </row>
    <row r="56" spans="1:10" ht="25.5" customHeight="1" x14ac:dyDescent="0.2">
      <c r="A56" s="107"/>
      <c r="B56" s="115"/>
      <c r="C56" s="123"/>
      <c r="D56" s="123"/>
      <c r="E56" s="123"/>
      <c r="F56" s="116"/>
      <c r="G56" s="117"/>
      <c r="H56" s="117"/>
      <c r="I56" s="122"/>
      <c r="J56" s="122"/>
    </row>
    <row r="57" spans="1:10" ht="25.5" customHeight="1" x14ac:dyDescent="0.2">
      <c r="A57" s="107"/>
      <c r="B57" s="115"/>
      <c r="C57" s="123"/>
      <c r="D57" s="123"/>
      <c r="E57" s="123"/>
      <c r="F57" s="116"/>
      <c r="G57" s="117"/>
      <c r="H57" s="117"/>
      <c r="I57" s="122"/>
      <c r="J57" s="122"/>
    </row>
    <row r="58" spans="1:10" ht="25.5" customHeight="1" x14ac:dyDescent="0.2">
      <c r="A58" s="107"/>
      <c r="B58" s="115"/>
      <c r="C58" s="123"/>
      <c r="D58" s="123"/>
      <c r="E58" s="123"/>
      <c r="F58" s="116"/>
      <c r="G58" s="117"/>
      <c r="H58" s="117"/>
      <c r="I58" s="122"/>
      <c r="J58" s="122"/>
    </row>
    <row r="59" spans="1:10" ht="25.5" customHeight="1" x14ac:dyDescent="0.2">
      <c r="A59" s="107"/>
      <c r="B59" s="115"/>
      <c r="C59" s="123"/>
      <c r="D59" s="123"/>
      <c r="E59" s="123"/>
      <c r="F59" s="116"/>
      <c r="G59" s="117"/>
      <c r="H59" s="117"/>
      <c r="I59" s="122"/>
      <c r="J59" s="122"/>
    </row>
    <row r="60" spans="1:10" ht="25.5" customHeight="1" x14ac:dyDescent="0.2">
      <c r="A60" s="107"/>
      <c r="B60" s="115"/>
      <c r="C60" s="123"/>
      <c r="D60" s="123"/>
      <c r="E60" s="123"/>
      <c r="F60" s="116"/>
      <c r="G60" s="117"/>
      <c r="H60" s="117"/>
      <c r="I60" s="122"/>
      <c r="J60" s="122"/>
    </row>
    <row r="61" spans="1:10" ht="25.5" customHeight="1" x14ac:dyDescent="0.2">
      <c r="A61" s="107"/>
      <c r="B61" s="115"/>
      <c r="C61" s="123"/>
      <c r="D61" s="123"/>
      <c r="E61" s="123"/>
      <c r="F61" s="116"/>
      <c r="G61" s="117"/>
      <c r="H61" s="117"/>
      <c r="I61" s="122"/>
      <c r="J61" s="122"/>
    </row>
    <row r="62" spans="1:10" ht="25.5" customHeight="1" x14ac:dyDescent="0.2">
      <c r="A62" s="107"/>
      <c r="B62" s="115"/>
      <c r="C62" s="123"/>
      <c r="D62" s="123"/>
      <c r="E62" s="123"/>
      <c r="F62" s="116"/>
      <c r="G62" s="117"/>
      <c r="H62" s="117"/>
      <c r="I62" s="122"/>
      <c r="J62" s="122"/>
    </row>
    <row r="63" spans="1:10" ht="25.5" customHeight="1" x14ac:dyDescent="0.2">
      <c r="A63" s="108"/>
      <c r="B63" s="118"/>
      <c r="C63" s="118"/>
      <c r="D63" s="118"/>
      <c r="E63" s="118"/>
      <c r="F63" s="119"/>
      <c r="G63" s="120"/>
      <c r="H63" s="120"/>
      <c r="I63" s="124"/>
      <c r="J63" s="124"/>
    </row>
    <row r="64" spans="1:10" x14ac:dyDescent="0.2">
      <c r="F64" s="81"/>
      <c r="G64" s="81"/>
      <c r="H64" s="81"/>
      <c r="I64" s="81"/>
      <c r="J64" s="81"/>
    </row>
    <row r="65" spans="6:10" x14ac:dyDescent="0.2">
      <c r="F65" s="81"/>
      <c r="G65" s="81"/>
      <c r="H65" s="81"/>
      <c r="I65" s="81"/>
      <c r="J65" s="81"/>
    </row>
    <row r="66" spans="6:10" x14ac:dyDescent="0.2">
      <c r="F66" s="81"/>
      <c r="G66" s="81"/>
      <c r="H66" s="81"/>
      <c r="I66" s="81"/>
      <c r="J66" s="8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2:J2"/>
    <mergeCell ref="G16:H16"/>
    <mergeCell ref="G17:H17"/>
    <mergeCell ref="G18:H18"/>
    <mergeCell ref="I17:J17"/>
    <mergeCell ref="I18:J18"/>
    <mergeCell ref="E15:F15"/>
    <mergeCell ref="D3:J3"/>
    <mergeCell ref="B46:J4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B45:J45"/>
    <mergeCell ref="G28:I28"/>
    <mergeCell ref="G15:H15"/>
    <mergeCell ref="I15:J15"/>
    <mergeCell ref="D12:G12"/>
    <mergeCell ref="D13:G13"/>
    <mergeCell ref="D34:E34"/>
    <mergeCell ref="D35:E35"/>
    <mergeCell ref="I21:J21"/>
    <mergeCell ref="G19:H19"/>
    <mergeCell ref="G20:H20"/>
    <mergeCell ref="G34:I34"/>
    <mergeCell ref="C39:E39"/>
    <mergeCell ref="B40:E40"/>
    <mergeCell ref="B43:J43"/>
    <mergeCell ref="B44:J44"/>
    <mergeCell ref="B47:J47"/>
    <mergeCell ref="I52:J52"/>
    <mergeCell ref="I53:J53"/>
    <mergeCell ref="C53:E53"/>
    <mergeCell ref="I55:J55"/>
    <mergeCell ref="C55:E55"/>
    <mergeCell ref="I54:J54"/>
    <mergeCell ref="C54:E54"/>
    <mergeCell ref="I56:J56"/>
    <mergeCell ref="C56:E56"/>
    <mergeCell ref="I57:J57"/>
    <mergeCell ref="C57:E57"/>
    <mergeCell ref="I58:J58"/>
    <mergeCell ref="C58:E58"/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161" t="s">
        <v>6</v>
      </c>
      <c r="B1" s="161"/>
      <c r="C1" s="162"/>
      <c r="D1" s="161"/>
      <c r="E1" s="161"/>
      <c r="F1" s="161"/>
      <c r="G1" s="161"/>
    </row>
    <row r="2" spans="1:7" ht="24.95" customHeight="1" x14ac:dyDescent="0.2">
      <c r="A2" s="68" t="s">
        <v>37</v>
      </c>
      <c r="B2" s="67"/>
      <c r="C2" s="163"/>
      <c r="D2" s="163"/>
      <c r="E2" s="163"/>
      <c r="F2" s="163"/>
      <c r="G2" s="164"/>
    </row>
    <row r="3" spans="1:7" ht="24.95" hidden="1" customHeight="1" x14ac:dyDescent="0.2">
      <c r="A3" s="68" t="s">
        <v>7</v>
      </c>
      <c r="B3" s="67"/>
      <c r="C3" s="163"/>
      <c r="D3" s="163"/>
      <c r="E3" s="163"/>
      <c r="F3" s="163"/>
      <c r="G3" s="164"/>
    </row>
    <row r="4" spans="1:7" ht="24.95" hidden="1" customHeight="1" x14ac:dyDescent="0.2">
      <c r="A4" s="68" t="s">
        <v>8</v>
      </c>
      <c r="B4" s="67"/>
      <c r="C4" s="163"/>
      <c r="D4" s="163"/>
      <c r="E4" s="163"/>
      <c r="F4" s="163"/>
      <c r="G4" s="16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Koubová Kateřina</cp:lastModifiedBy>
  <cp:lastPrinted>2014-02-28T09:52:57Z</cp:lastPrinted>
  <dcterms:created xsi:type="dcterms:W3CDTF">2009-04-08T07:15:50Z</dcterms:created>
  <dcterms:modified xsi:type="dcterms:W3CDTF">2024-03-20T07:44:34Z</dcterms:modified>
</cp:coreProperties>
</file>