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150" windowHeight="13365"/>
  </bookViews>
  <sheets>
    <sheet name="rozp Charita - elektroinstalace" sheetId="1" r:id="rId1"/>
  </sheets>
  <calcPr calcId="145621"/>
</workbook>
</file>

<file path=xl/calcChain.xml><?xml version="1.0" encoding="utf-8"?>
<calcChain xmlns="http://schemas.openxmlformats.org/spreadsheetml/2006/main">
  <c r="I47" i="1" l="1"/>
  <c r="G20" i="1" l="1"/>
  <c r="G19" i="1"/>
  <c r="G18" i="1"/>
  <c r="G17" i="1"/>
  <c r="G16" i="1"/>
  <c r="I56" i="1" l="1"/>
  <c r="I45" i="1"/>
  <c r="G27" i="1"/>
  <c r="G28" i="1"/>
  <c r="G7" i="1"/>
  <c r="G8" i="1"/>
  <c r="G9" i="1"/>
  <c r="G10" i="1"/>
  <c r="G11" i="1"/>
  <c r="G12" i="1"/>
  <c r="G13" i="1"/>
  <c r="G14" i="1"/>
  <c r="G15" i="1"/>
  <c r="G21" i="1"/>
  <c r="G22" i="1"/>
  <c r="G23" i="1"/>
  <c r="G24" i="1"/>
  <c r="G25" i="1"/>
  <c r="G26" i="1"/>
  <c r="F88" i="1"/>
  <c r="F100" i="1" l="1"/>
  <c r="I46" i="1" l="1"/>
  <c r="I48" i="1"/>
  <c r="I49" i="1"/>
  <c r="I50" i="1"/>
  <c r="I51" i="1"/>
  <c r="I52" i="1"/>
  <c r="I53" i="1"/>
  <c r="I54" i="1"/>
  <c r="I55" i="1"/>
  <c r="I58" i="1" l="1"/>
  <c r="F87" i="1" l="1"/>
  <c r="F90" i="1" s="1"/>
  <c r="I126" i="1" l="1"/>
  <c r="I128" i="1" s="1"/>
  <c r="G176" i="1" s="1"/>
  <c r="I114" i="1"/>
  <c r="I117" i="1" s="1"/>
  <c r="G175" i="1" s="1"/>
  <c r="G30" i="1" l="1"/>
  <c r="F102" i="1"/>
  <c r="G59" i="1" l="1"/>
  <c r="G60" i="1" s="1"/>
  <c r="G62" i="1" s="1"/>
  <c r="G172" i="1" s="1"/>
  <c r="E91" i="1"/>
  <c r="F91" i="1"/>
  <c r="F93" i="1" s="1"/>
  <c r="G173" i="1" s="1"/>
  <c r="E104" i="1"/>
  <c r="F104" i="1"/>
  <c r="F103" i="1"/>
  <c r="E103" i="1"/>
  <c r="E60" i="1" l="1"/>
  <c r="F106" i="1"/>
  <c r="G174" i="1" l="1"/>
  <c r="G179" i="1" s="1"/>
</calcChain>
</file>

<file path=xl/sharedStrings.xml><?xml version="1.0" encoding="utf-8"?>
<sst xmlns="http://schemas.openxmlformats.org/spreadsheetml/2006/main" count="181" uniqueCount="110">
  <si>
    <t xml:space="preserve">  číslo pol.</t>
  </si>
  <si>
    <t xml:space="preserve">   název položky</t>
  </si>
  <si>
    <t xml:space="preserve">    m.j.</t>
  </si>
  <si>
    <t xml:space="preserve">   množství</t>
  </si>
  <si>
    <t xml:space="preserve">  cena jedn.</t>
  </si>
  <si>
    <t xml:space="preserve">  dodávka</t>
  </si>
  <si>
    <t xml:space="preserve">   materiál</t>
  </si>
  <si>
    <t xml:space="preserve">   montáž  jedn.</t>
  </si>
  <si>
    <t xml:space="preserve">  montáž</t>
  </si>
  <si>
    <t xml:space="preserve">           A/</t>
  </si>
  <si>
    <t xml:space="preserve">ELEKTROROZVODY  </t>
  </si>
  <si>
    <t xml:space="preserve"> Nab. cena</t>
  </si>
  <si>
    <t>materiál :</t>
  </si>
  <si>
    <t>m</t>
  </si>
  <si>
    <t>kabel CYKY-J 3x2,5mm2</t>
  </si>
  <si>
    <t>kabel CYKY-J 3x1,5mm2</t>
  </si>
  <si>
    <t>kabel CYKY-O 3x1,5mm2</t>
  </si>
  <si>
    <t>krabice KU 68</t>
  </si>
  <si>
    <t>ks</t>
  </si>
  <si>
    <t>svorka wago</t>
  </si>
  <si>
    <t>kg</t>
  </si>
  <si>
    <t>nepředvídané materiálové náklady</t>
  </si>
  <si>
    <t xml:space="preserve">SOUČET : MATERIÁL </t>
  </si>
  <si>
    <t xml:space="preserve"> číslo pol.</t>
  </si>
  <si>
    <t xml:space="preserve"> název položky</t>
  </si>
  <si>
    <t xml:space="preserve"> m.j.</t>
  </si>
  <si>
    <t xml:space="preserve"> množství</t>
  </si>
  <si>
    <t xml:space="preserve"> cena jedn.</t>
  </si>
  <si>
    <t xml:space="preserve"> dodávka</t>
  </si>
  <si>
    <t xml:space="preserve"> materiál</t>
  </si>
  <si>
    <t xml:space="preserve"> montáž jedn.</t>
  </si>
  <si>
    <t xml:space="preserve"> montáž</t>
  </si>
  <si>
    <t>montáž :</t>
  </si>
  <si>
    <t>h</t>
  </si>
  <si>
    <t>vytýčení kabelových tras</t>
  </si>
  <si>
    <t xml:space="preserve">osazení krabic, uložení kabelů </t>
  </si>
  <si>
    <t>kompletace vypínačů, zásuvek, ovladačů, krabic</t>
  </si>
  <si>
    <t>osazení a zapojení svítidel</t>
  </si>
  <si>
    <t>komplexní zkoušky a předání rozvodů uživateli</t>
  </si>
  <si>
    <t>SOUČET : MONTÁŽ</t>
  </si>
  <si>
    <t>SOUČET : MATERIÁL + MONTÁŽ</t>
  </si>
  <si>
    <t xml:space="preserve"> Prav. "M"</t>
  </si>
  <si>
    <t>PPV    8%</t>
  </si>
  <si>
    <t>ZÁKLADNÍ  NÁKLADY :</t>
  </si>
  <si>
    <t xml:space="preserve">           B/</t>
  </si>
  <si>
    <t>SVÍTIDLA (doporučená)</t>
  </si>
  <si>
    <t xml:space="preserve">   A</t>
  </si>
  <si>
    <t xml:space="preserve">SOUČET :  </t>
  </si>
  <si>
    <t>Pořizovací přirážka (doprava, skladování, přesun)</t>
  </si>
  <si>
    <t>ZÁKLADNÍ NÁKLADY :</t>
  </si>
  <si>
    <t xml:space="preserve">           C/</t>
  </si>
  <si>
    <t xml:space="preserve">ROZVADĚČE, DODÁVKY  </t>
  </si>
  <si>
    <t>SOUČET :</t>
  </si>
  <si>
    <t>Doprava  3,6%</t>
  </si>
  <si>
    <t>Přesun   1%</t>
  </si>
  <si>
    <t xml:space="preserve">          D/</t>
  </si>
  <si>
    <t xml:space="preserve">ZEDNICKÉ VÝPOMOCI </t>
  </si>
  <si>
    <t>průvrty)</t>
  </si>
  <si>
    <t xml:space="preserve">           E/</t>
  </si>
  <si>
    <t>REVIZNÍ ČINNOST VÝCHOZÍ</t>
  </si>
  <si>
    <t xml:space="preserve">  Nab. cena</t>
  </si>
  <si>
    <t xml:space="preserve">Revizní činnost výchozí </t>
  </si>
  <si>
    <t>ZÁKLADNÍ NÁKLADY</t>
  </si>
  <si>
    <t>**********************************************************</t>
  </si>
  <si>
    <t>NÁVRH ROZPOČTU</t>
  </si>
  <si>
    <t>**************************</t>
  </si>
  <si>
    <t>Rekapitulace</t>
  </si>
  <si>
    <t>Elektrorozvody  (materiál, montáž)</t>
  </si>
  <si>
    <t>Svítidla  (doporučená)</t>
  </si>
  <si>
    <t>Rozvaděče, dodávky</t>
  </si>
  <si>
    <t xml:space="preserve">           D/</t>
  </si>
  <si>
    <t>Zednické výpomoci</t>
  </si>
  <si>
    <t>Revizní činnost  výchozí</t>
  </si>
  <si>
    <t>******************************************************</t>
  </si>
  <si>
    <t>*********************</t>
  </si>
  <si>
    <t>ZÁKLADNÍ  NÁKLADY  bez DPH  CELKEM</t>
  </si>
  <si>
    <t>krabice OBO (IP54)</t>
  </si>
  <si>
    <t>provedení trubkovodů</t>
  </si>
  <si>
    <t>kmt</t>
  </si>
  <si>
    <t>ELEKTROROZVODY</t>
  </si>
  <si>
    <t>Zednické výpomoci  (vysekání / řezání drážek, prostupy,</t>
  </si>
  <si>
    <t xml:space="preserve">   B</t>
  </si>
  <si>
    <t>zásuvka domovní, 250V/16A, pod om., IP44</t>
  </si>
  <si>
    <t>vypínač 1pól., 250V/10A, řaz.1, IP20</t>
  </si>
  <si>
    <t>sádra stavební</t>
  </si>
  <si>
    <t xml:space="preserve">  montáž jedn.</t>
  </si>
  <si>
    <t>demontážní práce, likvidace</t>
  </si>
  <si>
    <t>ZŠ Bohuslavice</t>
  </si>
  <si>
    <t>Venkovní učebna</t>
  </si>
  <si>
    <t>Kyjov    04/2023</t>
  </si>
  <si>
    <t>Rozvaděč RK - v.č.02 - úprava</t>
  </si>
  <si>
    <t>svít. LED obdélníkové, přisaz., 230V/35W, 4000K, IP20</t>
  </si>
  <si>
    <t>svít. LED čtvercové, stropní, 230V/20W, 4000K, IP44</t>
  </si>
  <si>
    <t xml:space="preserve">vodič CYA10/ZŽ </t>
  </si>
  <si>
    <t xml:space="preserve">krabice panelová </t>
  </si>
  <si>
    <t>víčko krabice panelové</t>
  </si>
  <si>
    <t>zásuvka domovní, 250V/16A, IP20</t>
  </si>
  <si>
    <t>vypínač 1pól., 250V/10A, řaz.1, pod om. IP44</t>
  </si>
  <si>
    <t xml:space="preserve">zásuvka nástěnná, 250V/16A, IP44 </t>
  </si>
  <si>
    <t>lišta vkládací LV40x40mm</t>
  </si>
  <si>
    <t>lišta vkládací LV40x20mm</t>
  </si>
  <si>
    <t>lišta vkládací LV24x22mm</t>
  </si>
  <si>
    <t>trubka ohebná pvc prům. 23mm</t>
  </si>
  <si>
    <t>podložka nehořlavá pod zásuvku</t>
  </si>
  <si>
    <t>provedení lištovodů</t>
  </si>
  <si>
    <t>osazení rozvaděče - úprava, vyčištění, nátěr</t>
  </si>
  <si>
    <t>ukončení a zapojení vodičů v rozvaděči</t>
  </si>
  <si>
    <t>označení  obvodů v rozvaděči</t>
  </si>
  <si>
    <t>nepředvídané montážní práce, vyhledání vývodů</t>
  </si>
  <si>
    <t>trubka univolt pr. 16mm vč. příchytek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</si>
</sst>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#,##0\ &quot;Kč&quot;;\-#,##0\ &quot;Kč&quot;"/>
    <numFmt numFmtId="164" formatCode="&quot; Kč&quot;#,##0.00_);\(&quot; Kč&quot;#,##0.00\)"/>
    <numFmt numFmtId="165" formatCode="#,##0.00\ _K_č"/>
    <numFmt numFmtId="166" formatCode="#,##0\ &quot;Kč&quot;"/>
  </numFmts>
  <fonts count="4" x14ac:knownFonts="1">
    <font>
      <sz val="10"/>
      <name val="MS Sans Serif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9" fontId="1" fillId="0" borderId="0" xfId="0" applyNumberFormat="1" applyFont="1" applyFill="1" applyBorder="1" applyAlignment="1" applyProtection="1"/>
    <xf numFmtId="165" fontId="1" fillId="0" borderId="0" xfId="0" applyNumberFormat="1" applyFont="1" applyFill="1" applyBorder="1" applyAlignment="1" applyProtection="1"/>
    <xf numFmtId="166" fontId="1" fillId="0" borderId="0" xfId="0" applyNumberFormat="1" applyFont="1" applyFill="1" applyBorder="1" applyAlignment="1" applyProtection="1"/>
    <xf numFmtId="166" fontId="2" fillId="0" borderId="0" xfId="0" applyNumberFormat="1" applyFont="1" applyFill="1" applyBorder="1" applyAlignment="1" applyProtection="1"/>
    <xf numFmtId="5" fontId="1" fillId="0" borderId="0" xfId="0" applyNumberFormat="1" applyFont="1" applyFill="1" applyBorder="1" applyAlignment="1" applyProtection="1"/>
    <xf numFmtId="5" fontId="2" fillId="0" borderId="0" xfId="0" applyNumberFormat="1" applyFont="1" applyFill="1" applyBorder="1" applyAlignme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90"/>
  <sheetViews>
    <sheetView tabSelected="1" zoomScaleNormal="100" workbookViewId="0">
      <selection activeCell="I31" sqref="I31"/>
    </sheetView>
  </sheetViews>
  <sheetFormatPr defaultRowHeight="12.75" x14ac:dyDescent="0.2"/>
  <cols>
    <col min="1" max="1" width="10.5703125" style="2" customWidth="1"/>
    <col min="2" max="2" width="46.5703125" style="3" customWidth="1"/>
    <col min="3" max="3" width="6.7109375" style="2" customWidth="1"/>
    <col min="4" max="4" width="11.28515625" style="2" customWidth="1"/>
    <col min="5" max="5" width="12.85546875" style="2" customWidth="1"/>
    <col min="6" max="6" width="12.28515625" style="2" customWidth="1"/>
    <col min="7" max="7" width="14.5703125" style="2" customWidth="1"/>
    <col min="8" max="8" width="14.7109375" style="2" customWidth="1"/>
    <col min="9" max="9" width="14" style="2" customWidth="1"/>
    <col min="10" max="256" width="10" style="2" customWidth="1"/>
  </cols>
  <sheetData>
    <row r="1" spans="1:12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12" x14ac:dyDescent="0.2">
      <c r="E2" s="6"/>
      <c r="F2" s="6"/>
      <c r="G2" s="6"/>
      <c r="H2" s="6"/>
      <c r="I2" s="6"/>
      <c r="J2" s="6"/>
      <c r="K2" s="6"/>
      <c r="L2" s="6"/>
    </row>
    <row r="3" spans="1:12" ht="15" customHeight="1" x14ac:dyDescent="0.25">
      <c r="A3" s="4" t="s">
        <v>9</v>
      </c>
      <c r="B3" s="4" t="s">
        <v>10</v>
      </c>
      <c r="E3" s="7"/>
      <c r="F3" s="7"/>
      <c r="G3" s="7"/>
      <c r="H3" s="7"/>
      <c r="I3" s="7"/>
      <c r="J3" s="7"/>
      <c r="K3" s="7"/>
      <c r="L3" s="7"/>
    </row>
    <row r="4" spans="1:12" x14ac:dyDescent="0.2">
      <c r="E4" s="7"/>
      <c r="F4" s="7"/>
      <c r="G4" s="7"/>
      <c r="H4" s="7"/>
      <c r="I4" s="7"/>
      <c r="J4" s="7"/>
      <c r="K4" s="7"/>
      <c r="L4" s="7"/>
    </row>
    <row r="5" spans="1:12" x14ac:dyDescent="0.2">
      <c r="A5" s="2" t="s">
        <v>11</v>
      </c>
      <c r="B5" s="3" t="s">
        <v>12</v>
      </c>
      <c r="E5" s="7"/>
      <c r="F5" s="7"/>
      <c r="G5" s="7"/>
      <c r="H5" s="7"/>
      <c r="I5" s="7"/>
      <c r="J5" s="7"/>
      <c r="K5" s="7"/>
      <c r="L5" s="7"/>
    </row>
    <row r="6" spans="1:12" x14ac:dyDescent="0.2">
      <c r="E6" s="7"/>
      <c r="F6" s="7"/>
      <c r="G6" s="7"/>
      <c r="H6" s="7"/>
      <c r="I6" s="7"/>
      <c r="J6" s="7"/>
      <c r="K6" s="7"/>
      <c r="L6" s="7"/>
    </row>
    <row r="7" spans="1:12" x14ac:dyDescent="0.2">
      <c r="B7" s="2" t="s">
        <v>14</v>
      </c>
      <c r="C7" s="2" t="s">
        <v>13</v>
      </c>
      <c r="D7" s="2">
        <v>50</v>
      </c>
      <c r="E7" s="7"/>
      <c r="F7" s="7"/>
      <c r="G7" s="7">
        <f t="shared" ref="G7:G26" si="0">SUM(D7*E7)</f>
        <v>0</v>
      </c>
      <c r="H7" s="7"/>
      <c r="I7" s="7"/>
      <c r="J7" s="7"/>
      <c r="K7" s="7"/>
      <c r="L7" s="7"/>
    </row>
    <row r="8" spans="1:12" x14ac:dyDescent="0.2">
      <c r="B8" s="2" t="s">
        <v>15</v>
      </c>
      <c r="C8" s="2" t="s">
        <v>13</v>
      </c>
      <c r="D8" s="2">
        <v>70</v>
      </c>
      <c r="E8" s="7"/>
      <c r="F8" s="7"/>
      <c r="G8" s="7">
        <f t="shared" si="0"/>
        <v>0</v>
      </c>
      <c r="H8" s="7"/>
      <c r="I8" s="7"/>
      <c r="J8" s="7"/>
      <c r="K8" s="7"/>
      <c r="L8" s="7"/>
    </row>
    <row r="9" spans="1:12" x14ac:dyDescent="0.2">
      <c r="B9" s="2" t="s">
        <v>16</v>
      </c>
      <c r="C9" s="2" t="s">
        <v>13</v>
      </c>
      <c r="D9" s="2">
        <v>10</v>
      </c>
      <c r="E9" s="7"/>
      <c r="F9" s="7"/>
      <c r="G9" s="7">
        <f t="shared" si="0"/>
        <v>0</v>
      </c>
      <c r="H9" s="7"/>
      <c r="I9" s="7"/>
      <c r="J9" s="7"/>
      <c r="K9" s="7"/>
      <c r="L9" s="7"/>
    </row>
    <row r="10" spans="1:12" x14ac:dyDescent="0.2">
      <c r="B10" s="2" t="s">
        <v>93</v>
      </c>
      <c r="C10" s="2" t="s">
        <v>13</v>
      </c>
      <c r="D10" s="2">
        <v>5</v>
      </c>
      <c r="E10" s="7"/>
      <c r="F10" s="7"/>
      <c r="G10" s="7">
        <f t="shared" si="0"/>
        <v>0</v>
      </c>
      <c r="H10" s="7"/>
      <c r="I10" s="7"/>
      <c r="J10" s="7"/>
      <c r="K10" s="7"/>
      <c r="L10" s="7"/>
    </row>
    <row r="11" spans="1:12" x14ac:dyDescent="0.2">
      <c r="B11" s="2" t="s">
        <v>17</v>
      </c>
      <c r="C11" s="2" t="s">
        <v>18</v>
      </c>
      <c r="D11" s="2">
        <v>9</v>
      </c>
      <c r="E11" s="7"/>
      <c r="F11" s="7"/>
      <c r="G11" s="7">
        <f t="shared" si="0"/>
        <v>0</v>
      </c>
      <c r="H11" s="7"/>
      <c r="I11" s="7"/>
      <c r="J11" s="7"/>
      <c r="K11" s="7"/>
      <c r="L11" s="7"/>
    </row>
    <row r="12" spans="1:12" x14ac:dyDescent="0.2">
      <c r="B12" s="2" t="s">
        <v>76</v>
      </c>
      <c r="C12" s="2" t="s">
        <v>18</v>
      </c>
      <c r="D12" s="2">
        <v>2</v>
      </c>
      <c r="E12" s="7"/>
      <c r="F12" s="7"/>
      <c r="G12" s="7">
        <f t="shared" si="0"/>
        <v>0</v>
      </c>
      <c r="H12" s="7"/>
      <c r="I12" s="7"/>
      <c r="J12" s="7"/>
      <c r="K12" s="7"/>
      <c r="L12" s="7"/>
    </row>
    <row r="13" spans="1:12" x14ac:dyDescent="0.2">
      <c r="B13" s="2" t="s">
        <v>19</v>
      </c>
      <c r="C13" s="2" t="s">
        <v>18</v>
      </c>
      <c r="D13" s="2">
        <v>30</v>
      </c>
      <c r="E13" s="7"/>
      <c r="F13" s="7"/>
      <c r="G13" s="7">
        <f t="shared" si="0"/>
        <v>0</v>
      </c>
      <c r="H13" s="7"/>
      <c r="I13" s="7"/>
      <c r="J13" s="7"/>
      <c r="K13" s="7"/>
      <c r="L13" s="7"/>
    </row>
    <row r="14" spans="1:12" x14ac:dyDescent="0.2">
      <c r="B14" s="2" t="s">
        <v>94</v>
      </c>
      <c r="C14" s="2" t="s">
        <v>18</v>
      </c>
      <c r="D14" s="2">
        <v>8</v>
      </c>
      <c r="E14" s="7"/>
      <c r="F14" s="7"/>
      <c r="G14" s="7">
        <f t="shared" si="0"/>
        <v>0</v>
      </c>
      <c r="H14" s="7"/>
      <c r="I14" s="7"/>
      <c r="J14" s="7"/>
      <c r="K14" s="7"/>
      <c r="L14" s="7"/>
    </row>
    <row r="15" spans="1:12" x14ac:dyDescent="0.2">
      <c r="B15" s="2" t="s">
        <v>95</v>
      </c>
      <c r="C15" s="2" t="s">
        <v>18</v>
      </c>
      <c r="D15" s="2">
        <v>4</v>
      </c>
      <c r="E15" s="7"/>
      <c r="F15" s="7"/>
      <c r="G15" s="7">
        <f t="shared" si="0"/>
        <v>0</v>
      </c>
      <c r="H15" s="7"/>
      <c r="I15" s="7"/>
      <c r="J15" s="7"/>
      <c r="K15" s="7"/>
      <c r="L15" s="7"/>
    </row>
    <row r="16" spans="1:12" x14ac:dyDescent="0.2">
      <c r="B16" s="2" t="s">
        <v>99</v>
      </c>
      <c r="C16" s="2" t="s">
        <v>13</v>
      </c>
      <c r="D16" s="2">
        <v>12</v>
      </c>
      <c r="E16" s="7"/>
      <c r="F16" s="7"/>
      <c r="G16" s="7">
        <f t="shared" si="0"/>
        <v>0</v>
      </c>
      <c r="H16" s="7"/>
      <c r="I16" s="7"/>
      <c r="J16" s="7"/>
      <c r="K16" s="7"/>
      <c r="L16" s="7"/>
    </row>
    <row r="17" spans="2:12" x14ac:dyDescent="0.2">
      <c r="B17" s="2" t="s">
        <v>100</v>
      </c>
      <c r="C17" s="2" t="s">
        <v>13</v>
      </c>
      <c r="D17" s="2">
        <v>6</v>
      </c>
      <c r="E17" s="7"/>
      <c r="F17" s="7"/>
      <c r="G17" s="7">
        <f t="shared" si="0"/>
        <v>0</v>
      </c>
      <c r="H17" s="7"/>
      <c r="I17" s="7"/>
      <c r="J17" s="7"/>
      <c r="K17" s="7"/>
      <c r="L17" s="7"/>
    </row>
    <row r="18" spans="2:12" x14ac:dyDescent="0.2">
      <c r="B18" s="2" t="s">
        <v>101</v>
      </c>
      <c r="C18" s="2" t="s">
        <v>13</v>
      </c>
      <c r="D18" s="2">
        <v>2</v>
      </c>
      <c r="E18" s="7"/>
      <c r="F18" s="7"/>
      <c r="G18" s="7">
        <f t="shared" si="0"/>
        <v>0</v>
      </c>
      <c r="H18" s="7"/>
      <c r="I18" s="7"/>
      <c r="J18" s="7"/>
      <c r="K18" s="7"/>
      <c r="L18" s="7"/>
    </row>
    <row r="19" spans="2:12" x14ac:dyDescent="0.2">
      <c r="B19" s="2" t="s">
        <v>102</v>
      </c>
      <c r="C19" s="2" t="s">
        <v>13</v>
      </c>
      <c r="D19" s="2">
        <v>7</v>
      </c>
      <c r="E19" s="7"/>
      <c r="F19" s="7"/>
      <c r="G19" s="7">
        <f t="shared" si="0"/>
        <v>0</v>
      </c>
      <c r="H19" s="7"/>
      <c r="I19" s="7"/>
      <c r="J19" s="7"/>
      <c r="K19" s="7"/>
      <c r="L19" s="7"/>
    </row>
    <row r="20" spans="2:12" x14ac:dyDescent="0.2">
      <c r="B20" s="2" t="s">
        <v>109</v>
      </c>
      <c r="C20" s="2" t="s">
        <v>13</v>
      </c>
      <c r="D20" s="2">
        <v>20</v>
      </c>
      <c r="E20" s="7"/>
      <c r="F20" s="7"/>
      <c r="G20" s="7">
        <f t="shared" si="0"/>
        <v>0</v>
      </c>
      <c r="H20" s="7"/>
      <c r="I20" s="7"/>
      <c r="J20" s="7"/>
      <c r="K20" s="7"/>
      <c r="L20" s="7"/>
    </row>
    <row r="21" spans="2:12" x14ac:dyDescent="0.2">
      <c r="B21" s="2" t="s">
        <v>98</v>
      </c>
      <c r="C21" s="2" t="s">
        <v>18</v>
      </c>
      <c r="D21" s="2">
        <v>2</v>
      </c>
      <c r="E21" s="7"/>
      <c r="F21" s="7"/>
      <c r="G21" s="7">
        <f t="shared" si="0"/>
        <v>0</v>
      </c>
      <c r="H21" s="7"/>
      <c r="I21" s="7"/>
      <c r="J21" s="7"/>
      <c r="K21" s="7"/>
      <c r="L21" s="7"/>
    </row>
    <row r="22" spans="2:12" x14ac:dyDescent="0.2">
      <c r="B22" s="2" t="s">
        <v>96</v>
      </c>
      <c r="C22" s="2" t="s">
        <v>18</v>
      </c>
      <c r="D22" s="2">
        <v>4</v>
      </c>
      <c r="E22" s="7"/>
      <c r="F22" s="7"/>
      <c r="G22" s="7">
        <f t="shared" si="0"/>
        <v>0</v>
      </c>
      <c r="H22" s="7"/>
      <c r="I22" s="7"/>
      <c r="J22" s="7"/>
      <c r="K22" s="7"/>
      <c r="L22" s="7"/>
    </row>
    <row r="23" spans="2:12" x14ac:dyDescent="0.2">
      <c r="B23" s="2" t="s">
        <v>82</v>
      </c>
      <c r="C23" s="2" t="s">
        <v>18</v>
      </c>
      <c r="D23" s="2">
        <v>2</v>
      </c>
      <c r="E23" s="7"/>
      <c r="F23" s="7"/>
      <c r="G23" s="7">
        <f t="shared" si="0"/>
        <v>0</v>
      </c>
      <c r="H23" s="7"/>
      <c r="I23" s="7"/>
      <c r="J23" s="7"/>
      <c r="K23" s="7"/>
      <c r="L23" s="7"/>
    </row>
    <row r="24" spans="2:12" x14ac:dyDescent="0.2">
      <c r="B24" s="2" t="s">
        <v>83</v>
      </c>
      <c r="C24" s="2" t="s">
        <v>18</v>
      </c>
      <c r="D24" s="2">
        <v>2</v>
      </c>
      <c r="E24" s="7"/>
      <c r="F24" s="7"/>
      <c r="G24" s="7">
        <f t="shared" si="0"/>
        <v>0</v>
      </c>
      <c r="H24" s="7"/>
      <c r="I24" s="7"/>
      <c r="J24" s="7"/>
      <c r="K24" s="7"/>
      <c r="L24" s="7"/>
    </row>
    <row r="25" spans="2:12" x14ac:dyDescent="0.2">
      <c r="B25" s="2" t="s">
        <v>97</v>
      </c>
      <c r="C25" s="2" t="s">
        <v>18</v>
      </c>
      <c r="D25" s="2">
        <v>3</v>
      </c>
      <c r="E25" s="7"/>
      <c r="F25" s="7"/>
      <c r="G25" s="7">
        <f t="shared" si="0"/>
        <v>0</v>
      </c>
      <c r="H25" s="7"/>
      <c r="I25" s="7"/>
      <c r="J25" s="7"/>
      <c r="K25" s="7"/>
      <c r="L25" s="7"/>
    </row>
    <row r="26" spans="2:12" x14ac:dyDescent="0.2">
      <c r="B26" s="2" t="s">
        <v>103</v>
      </c>
      <c r="C26" s="2" t="s">
        <v>18</v>
      </c>
      <c r="D26" s="2">
        <v>2</v>
      </c>
      <c r="E26" s="7"/>
      <c r="F26" s="7"/>
      <c r="G26" s="7">
        <f t="shared" si="0"/>
        <v>0</v>
      </c>
      <c r="H26" s="7"/>
      <c r="I26" s="7"/>
      <c r="J26" s="7"/>
      <c r="K26" s="7"/>
      <c r="L26" s="7"/>
    </row>
    <row r="27" spans="2:12" x14ac:dyDescent="0.2">
      <c r="B27" s="2" t="s">
        <v>84</v>
      </c>
      <c r="C27" s="2" t="s">
        <v>20</v>
      </c>
      <c r="D27" s="2">
        <v>5</v>
      </c>
      <c r="E27" s="7"/>
      <c r="F27" s="7"/>
      <c r="G27" s="7">
        <f t="shared" ref="G27:G28" si="1">SUM(D27*E27)</f>
        <v>0</v>
      </c>
      <c r="H27" s="7"/>
      <c r="I27" s="7"/>
      <c r="J27" s="7"/>
      <c r="K27" s="7"/>
      <c r="L27" s="7"/>
    </row>
    <row r="28" spans="2:12" x14ac:dyDescent="0.2">
      <c r="B28" s="2" t="s">
        <v>21</v>
      </c>
      <c r="C28" s="2" t="s">
        <v>78</v>
      </c>
      <c r="D28" s="2">
        <v>1</v>
      </c>
      <c r="E28" s="7"/>
      <c r="F28" s="7"/>
      <c r="G28" s="7">
        <f t="shared" si="1"/>
        <v>0</v>
      </c>
      <c r="H28" s="7"/>
      <c r="I28" s="7"/>
      <c r="J28" s="7"/>
      <c r="K28" s="7"/>
      <c r="L28" s="7"/>
    </row>
    <row r="29" spans="2:12" x14ac:dyDescent="0.2">
      <c r="B29" s="2"/>
      <c r="E29" s="7"/>
      <c r="F29" s="7"/>
      <c r="G29" s="7"/>
      <c r="H29" s="7"/>
      <c r="I29" s="7"/>
      <c r="J29" s="7"/>
      <c r="K29" s="7"/>
      <c r="L29" s="7"/>
    </row>
    <row r="30" spans="2:12" x14ac:dyDescent="0.2">
      <c r="B30" s="2" t="s">
        <v>22</v>
      </c>
      <c r="E30" s="7"/>
      <c r="F30" s="7"/>
      <c r="G30" s="7">
        <f>SUM(G7:G28)</f>
        <v>0</v>
      </c>
      <c r="H30" s="7"/>
      <c r="I30" s="7"/>
      <c r="J30" s="7"/>
      <c r="K30" s="7"/>
      <c r="L30" s="7"/>
    </row>
    <row r="31" spans="2:12" x14ac:dyDescent="0.2">
      <c r="E31" s="7"/>
      <c r="F31" s="7"/>
      <c r="G31" s="7"/>
      <c r="H31" s="7"/>
      <c r="I31" s="7"/>
      <c r="J31" s="7"/>
      <c r="K31" s="7"/>
      <c r="L31" s="7"/>
    </row>
    <row r="32" spans="2:12" x14ac:dyDescent="0.2">
      <c r="B32" s="2"/>
      <c r="E32" s="7"/>
      <c r="F32" s="7"/>
      <c r="G32" s="7"/>
      <c r="H32" s="7"/>
      <c r="I32" s="7"/>
      <c r="J32" s="7"/>
      <c r="K32" s="7"/>
      <c r="L32" s="7"/>
    </row>
    <row r="33" spans="1:12" x14ac:dyDescent="0.2">
      <c r="B33" s="2"/>
      <c r="E33" s="7"/>
      <c r="F33" s="7"/>
      <c r="G33" s="7"/>
      <c r="H33" s="7"/>
      <c r="I33" s="7"/>
      <c r="J33" s="7"/>
      <c r="K33" s="7"/>
      <c r="L33" s="7"/>
    </row>
    <row r="34" spans="1:12" x14ac:dyDescent="0.2">
      <c r="B34" s="2"/>
      <c r="E34" s="7"/>
      <c r="F34" s="7"/>
      <c r="G34" s="7"/>
      <c r="H34" s="7"/>
      <c r="I34" s="7"/>
      <c r="J34" s="7"/>
      <c r="K34" s="7"/>
      <c r="L34" s="7"/>
    </row>
    <row r="35" spans="1:12" x14ac:dyDescent="0.2">
      <c r="B35" s="2"/>
      <c r="E35" s="7"/>
      <c r="F35" s="7"/>
      <c r="G35" s="7"/>
      <c r="H35" s="7"/>
      <c r="I35" s="7"/>
      <c r="J35" s="7"/>
      <c r="K35" s="7"/>
      <c r="L35" s="7"/>
    </row>
    <row r="36" spans="1:12" x14ac:dyDescent="0.2">
      <c r="B36" s="2"/>
      <c r="E36" s="7"/>
      <c r="F36" s="7"/>
      <c r="G36" s="7"/>
      <c r="H36" s="7"/>
      <c r="I36" s="7"/>
      <c r="J36" s="7"/>
      <c r="K36" s="7"/>
      <c r="L36" s="7"/>
    </row>
    <row r="37" spans="1:12" x14ac:dyDescent="0.2">
      <c r="B37" s="2"/>
      <c r="E37" s="7"/>
      <c r="F37" s="7"/>
      <c r="G37" s="7"/>
      <c r="H37" s="7"/>
      <c r="I37" s="7"/>
      <c r="J37" s="7"/>
      <c r="K37" s="7"/>
      <c r="L37" s="7"/>
    </row>
    <row r="38" spans="1:12" x14ac:dyDescent="0.2">
      <c r="B38" s="2"/>
      <c r="E38" s="7"/>
      <c r="F38" s="7"/>
      <c r="G38" s="7"/>
      <c r="H38" s="7"/>
      <c r="I38" s="7"/>
      <c r="J38" s="7"/>
      <c r="K38" s="7"/>
      <c r="L38" s="7"/>
    </row>
    <row r="39" spans="1:12" x14ac:dyDescent="0.2">
      <c r="B39" s="2"/>
      <c r="E39" s="7"/>
      <c r="F39" s="7"/>
      <c r="G39" s="7"/>
      <c r="H39" s="7"/>
      <c r="I39" s="7"/>
      <c r="J39" s="7"/>
      <c r="K39" s="7"/>
      <c r="L39" s="7"/>
    </row>
    <row r="40" spans="1:12" x14ac:dyDescent="0.2">
      <c r="B40" s="2"/>
      <c r="E40" s="7"/>
      <c r="F40" s="7"/>
      <c r="G40" s="7"/>
      <c r="H40" s="7"/>
      <c r="I40" s="7"/>
      <c r="J40" s="7"/>
      <c r="K40" s="7"/>
      <c r="L40" s="7"/>
    </row>
    <row r="41" spans="1:12" x14ac:dyDescent="0.2">
      <c r="A41" s="3" t="s">
        <v>23</v>
      </c>
      <c r="B41" s="3" t="s">
        <v>24</v>
      </c>
      <c r="C41" s="3" t="s">
        <v>25</v>
      </c>
      <c r="D41" s="3" t="s">
        <v>26</v>
      </c>
      <c r="E41" s="3" t="s">
        <v>27</v>
      </c>
      <c r="F41" s="3" t="s">
        <v>28</v>
      </c>
      <c r="G41" s="3" t="s">
        <v>29</v>
      </c>
      <c r="H41" s="3" t="s">
        <v>85</v>
      </c>
      <c r="I41" s="3" t="s">
        <v>31</v>
      </c>
    </row>
    <row r="43" spans="1:12" x14ac:dyDescent="0.2">
      <c r="B43" s="3" t="s">
        <v>32</v>
      </c>
      <c r="E43" s="9"/>
      <c r="F43" s="9"/>
      <c r="G43" s="9"/>
      <c r="H43" s="9"/>
      <c r="I43" s="9"/>
      <c r="J43" s="9"/>
    </row>
    <row r="44" spans="1:12" x14ac:dyDescent="0.2">
      <c r="B44" s="2"/>
      <c r="E44" s="9"/>
      <c r="F44" s="9"/>
      <c r="G44" s="9"/>
      <c r="H44" s="9"/>
      <c r="I44" s="9"/>
      <c r="J44" s="9"/>
    </row>
    <row r="45" spans="1:12" x14ac:dyDescent="0.2">
      <c r="B45" s="2" t="s">
        <v>86</v>
      </c>
      <c r="C45" s="2" t="s">
        <v>33</v>
      </c>
      <c r="D45" s="2">
        <v>10</v>
      </c>
      <c r="E45" s="9"/>
      <c r="F45" s="9"/>
      <c r="G45" s="9"/>
      <c r="H45" s="9"/>
      <c r="I45" s="9">
        <f t="shared" ref="I45:I56" si="2">SUM(D45*H45)</f>
        <v>0</v>
      </c>
      <c r="J45" s="9"/>
    </row>
    <row r="46" spans="1:12" x14ac:dyDescent="0.2">
      <c r="B46" s="2" t="s">
        <v>34</v>
      </c>
      <c r="C46" s="2" t="s">
        <v>33</v>
      </c>
      <c r="D46" s="2">
        <v>1</v>
      </c>
      <c r="E46" s="9"/>
      <c r="F46" s="9"/>
      <c r="G46" s="9"/>
      <c r="H46" s="9"/>
      <c r="I46" s="9">
        <f t="shared" si="2"/>
        <v>0</v>
      </c>
      <c r="J46" s="9"/>
    </row>
    <row r="47" spans="1:12" x14ac:dyDescent="0.2">
      <c r="B47" s="2" t="s">
        <v>104</v>
      </c>
      <c r="C47" s="2" t="s">
        <v>33</v>
      </c>
      <c r="D47" s="2">
        <v>12</v>
      </c>
      <c r="E47" s="9"/>
      <c r="F47" s="9"/>
      <c r="G47" s="9"/>
      <c r="H47" s="9"/>
      <c r="I47" s="9">
        <f t="shared" si="2"/>
        <v>0</v>
      </c>
      <c r="J47" s="9"/>
    </row>
    <row r="48" spans="1:12" x14ac:dyDescent="0.2">
      <c r="B48" s="2" t="s">
        <v>35</v>
      </c>
      <c r="C48" s="2" t="s">
        <v>33</v>
      </c>
      <c r="D48" s="2">
        <v>10</v>
      </c>
      <c r="E48" s="9"/>
      <c r="F48" s="9"/>
      <c r="G48" s="9"/>
      <c r="H48" s="9"/>
      <c r="I48" s="9">
        <f t="shared" si="2"/>
        <v>0</v>
      </c>
      <c r="J48" s="9"/>
    </row>
    <row r="49" spans="1:10" x14ac:dyDescent="0.2">
      <c r="B49" s="2" t="s">
        <v>77</v>
      </c>
      <c r="C49" s="2" t="s">
        <v>33</v>
      </c>
      <c r="D49" s="2">
        <v>2</v>
      </c>
      <c r="E49" s="9"/>
      <c r="F49" s="9"/>
      <c r="G49" s="9"/>
      <c r="H49" s="9"/>
      <c r="I49" s="9">
        <f t="shared" si="2"/>
        <v>0</v>
      </c>
      <c r="J49" s="9"/>
    </row>
    <row r="50" spans="1:10" x14ac:dyDescent="0.2">
      <c r="B50" s="2" t="s">
        <v>105</v>
      </c>
      <c r="C50" s="2" t="s">
        <v>33</v>
      </c>
      <c r="D50" s="2">
        <v>14</v>
      </c>
      <c r="E50" s="9"/>
      <c r="F50" s="9"/>
      <c r="G50" s="9"/>
      <c r="H50" s="9"/>
      <c r="I50" s="9">
        <f t="shared" si="2"/>
        <v>0</v>
      </c>
      <c r="J50" s="9"/>
    </row>
    <row r="51" spans="1:10" x14ac:dyDescent="0.2">
      <c r="B51" s="2" t="s">
        <v>106</v>
      </c>
      <c r="C51" s="2" t="s">
        <v>33</v>
      </c>
      <c r="D51" s="2">
        <v>5</v>
      </c>
      <c r="E51" s="9"/>
      <c r="F51" s="9"/>
      <c r="G51" s="9"/>
      <c r="H51" s="9"/>
      <c r="I51" s="9">
        <f t="shared" si="2"/>
        <v>0</v>
      </c>
      <c r="J51" s="9"/>
    </row>
    <row r="52" spans="1:10" x14ac:dyDescent="0.2">
      <c r="B52" s="2" t="s">
        <v>107</v>
      </c>
      <c r="C52" s="2" t="s">
        <v>33</v>
      </c>
      <c r="D52" s="2">
        <v>1</v>
      </c>
      <c r="E52" s="9"/>
      <c r="F52" s="9"/>
      <c r="G52" s="9"/>
      <c r="H52" s="9"/>
      <c r="I52" s="9">
        <f t="shared" si="2"/>
        <v>0</v>
      </c>
      <c r="J52" s="9"/>
    </row>
    <row r="53" spans="1:10" x14ac:dyDescent="0.2">
      <c r="B53" s="2" t="s">
        <v>36</v>
      </c>
      <c r="C53" s="2" t="s">
        <v>33</v>
      </c>
      <c r="D53" s="2">
        <v>12</v>
      </c>
      <c r="E53" s="9"/>
      <c r="F53" s="9"/>
      <c r="G53" s="9"/>
      <c r="H53" s="9"/>
      <c r="I53" s="9">
        <f t="shared" si="2"/>
        <v>0</v>
      </c>
      <c r="J53" s="9"/>
    </row>
    <row r="54" spans="1:10" x14ac:dyDescent="0.2">
      <c r="B54" s="2" t="s">
        <v>37</v>
      </c>
      <c r="C54" s="2" t="s">
        <v>33</v>
      </c>
      <c r="D54" s="2">
        <v>18</v>
      </c>
      <c r="E54" s="9"/>
      <c r="F54" s="9"/>
      <c r="G54" s="9"/>
      <c r="H54" s="9"/>
      <c r="I54" s="9">
        <f t="shared" si="2"/>
        <v>0</v>
      </c>
      <c r="J54" s="9"/>
    </row>
    <row r="55" spans="1:10" x14ac:dyDescent="0.2">
      <c r="B55" s="2" t="s">
        <v>38</v>
      </c>
      <c r="C55" s="2" t="s">
        <v>33</v>
      </c>
      <c r="D55" s="2">
        <v>1</v>
      </c>
      <c r="E55" s="9"/>
      <c r="F55" s="9"/>
      <c r="G55" s="9"/>
      <c r="H55" s="9"/>
      <c r="I55" s="9">
        <f t="shared" si="2"/>
        <v>0</v>
      </c>
      <c r="J55" s="9"/>
    </row>
    <row r="56" spans="1:10" x14ac:dyDescent="0.2">
      <c r="B56" s="2" t="s">
        <v>108</v>
      </c>
      <c r="C56" s="2" t="s">
        <v>33</v>
      </c>
      <c r="D56" s="2">
        <v>5</v>
      </c>
      <c r="E56" s="9"/>
      <c r="F56" s="9"/>
      <c r="G56" s="9"/>
      <c r="H56" s="9"/>
      <c r="I56" s="9">
        <f t="shared" si="2"/>
        <v>0</v>
      </c>
      <c r="J56" s="9"/>
    </row>
    <row r="57" spans="1:10" x14ac:dyDescent="0.2">
      <c r="B57" s="2"/>
      <c r="E57" s="9"/>
      <c r="F57" s="9"/>
      <c r="G57" s="9"/>
      <c r="H57" s="9"/>
      <c r="I57" s="9"/>
      <c r="J57" s="9"/>
    </row>
    <row r="58" spans="1:10" x14ac:dyDescent="0.2">
      <c r="B58" s="2" t="s">
        <v>39</v>
      </c>
      <c r="E58" s="9"/>
      <c r="F58" s="9"/>
      <c r="G58" s="9"/>
      <c r="H58" s="9"/>
      <c r="I58" s="9">
        <f>SUM(I43:I56)</f>
        <v>0</v>
      </c>
      <c r="J58" s="9"/>
    </row>
    <row r="59" spans="1:10" x14ac:dyDescent="0.2">
      <c r="B59" s="2" t="s">
        <v>40</v>
      </c>
      <c r="E59" s="9"/>
      <c r="F59" s="9"/>
      <c r="G59" s="9">
        <f>SUM(G30+I58)</f>
        <v>0</v>
      </c>
      <c r="H59" s="9"/>
      <c r="I59" s="9"/>
      <c r="J59" s="9"/>
    </row>
    <row r="60" spans="1:10" x14ac:dyDescent="0.2">
      <c r="A60" s="2" t="s">
        <v>41</v>
      </c>
      <c r="B60" s="2" t="s">
        <v>42</v>
      </c>
      <c r="E60" s="9">
        <f>G59</f>
        <v>0</v>
      </c>
      <c r="F60" s="9"/>
      <c r="G60" s="9">
        <f>G59*0.08</f>
        <v>0</v>
      </c>
      <c r="H60" s="9"/>
      <c r="I60" s="9"/>
      <c r="J60" s="9"/>
    </row>
    <row r="61" spans="1:10" x14ac:dyDescent="0.2">
      <c r="E61" s="9"/>
      <c r="F61" s="9"/>
      <c r="G61" s="9"/>
      <c r="H61" s="9"/>
      <c r="I61" s="9"/>
      <c r="J61" s="9"/>
    </row>
    <row r="62" spans="1:10" x14ac:dyDescent="0.2">
      <c r="B62" s="3" t="s">
        <v>43</v>
      </c>
      <c r="E62" s="9"/>
      <c r="F62" s="9"/>
      <c r="G62" s="10">
        <f>SUM(G59:G61)</f>
        <v>0</v>
      </c>
      <c r="H62" s="9"/>
      <c r="I62" s="9"/>
      <c r="J62" s="9"/>
    </row>
    <row r="63" spans="1:10" x14ac:dyDescent="0.2">
      <c r="E63" s="9"/>
      <c r="F63" s="9"/>
      <c r="G63" s="9"/>
      <c r="H63" s="9"/>
      <c r="I63" s="9"/>
      <c r="J63" s="9"/>
    </row>
    <row r="64" spans="1:10" x14ac:dyDescent="0.2">
      <c r="E64" s="9"/>
      <c r="F64" s="9"/>
      <c r="G64" s="9"/>
      <c r="H64" s="9"/>
      <c r="I64" s="9"/>
      <c r="J64" s="9"/>
    </row>
    <row r="65" spans="5:10" x14ac:dyDescent="0.2">
      <c r="E65" s="9"/>
      <c r="F65" s="9"/>
      <c r="G65" s="9"/>
      <c r="H65" s="9"/>
      <c r="I65" s="9"/>
      <c r="J65" s="9"/>
    </row>
    <row r="66" spans="5:10" x14ac:dyDescent="0.2">
      <c r="E66" s="9"/>
      <c r="F66" s="9"/>
      <c r="G66" s="9"/>
      <c r="H66" s="9"/>
      <c r="I66" s="9"/>
      <c r="J66" s="9"/>
    </row>
    <row r="67" spans="5:10" x14ac:dyDescent="0.2">
      <c r="E67" s="9"/>
      <c r="F67" s="9"/>
      <c r="G67" s="9"/>
      <c r="H67" s="9"/>
      <c r="I67" s="9"/>
      <c r="J67" s="9"/>
    </row>
    <row r="68" spans="5:10" x14ac:dyDescent="0.2">
      <c r="E68" s="9"/>
      <c r="F68" s="9"/>
      <c r="G68" s="9"/>
      <c r="H68" s="9"/>
      <c r="I68" s="9"/>
      <c r="J68" s="9"/>
    </row>
    <row r="69" spans="5:10" x14ac:dyDescent="0.2">
      <c r="E69" s="9"/>
      <c r="F69" s="9"/>
      <c r="G69" s="9"/>
      <c r="H69" s="9"/>
      <c r="I69" s="9"/>
      <c r="J69" s="9"/>
    </row>
    <row r="70" spans="5:10" x14ac:dyDescent="0.2">
      <c r="E70" s="9"/>
      <c r="F70" s="9"/>
      <c r="G70" s="9"/>
      <c r="H70" s="9"/>
      <c r="I70" s="9"/>
      <c r="J70" s="9"/>
    </row>
    <row r="71" spans="5:10" x14ac:dyDescent="0.2">
      <c r="E71" s="9"/>
      <c r="F71" s="9"/>
      <c r="G71" s="9"/>
      <c r="H71" s="9"/>
      <c r="I71" s="9"/>
      <c r="J71" s="9"/>
    </row>
    <row r="72" spans="5:10" x14ac:dyDescent="0.2">
      <c r="E72" s="9"/>
      <c r="F72" s="9"/>
      <c r="G72" s="9"/>
      <c r="H72" s="9"/>
      <c r="I72" s="9"/>
      <c r="J72" s="9"/>
    </row>
    <row r="73" spans="5:10" x14ac:dyDescent="0.2">
      <c r="E73" s="9"/>
      <c r="F73" s="9"/>
      <c r="G73" s="9"/>
      <c r="H73" s="9"/>
      <c r="I73" s="9"/>
      <c r="J73" s="9"/>
    </row>
    <row r="74" spans="5:10" x14ac:dyDescent="0.2">
      <c r="E74" s="9"/>
      <c r="F74" s="9"/>
      <c r="G74" s="9"/>
      <c r="H74" s="9"/>
      <c r="I74" s="9"/>
      <c r="J74" s="9"/>
    </row>
    <row r="75" spans="5:10" x14ac:dyDescent="0.2">
      <c r="E75" s="9"/>
      <c r="F75" s="9"/>
      <c r="G75" s="9"/>
      <c r="H75" s="9"/>
      <c r="I75" s="9"/>
      <c r="J75" s="9"/>
    </row>
    <row r="76" spans="5:10" x14ac:dyDescent="0.2">
      <c r="E76" s="9"/>
      <c r="F76" s="9"/>
      <c r="G76" s="9"/>
      <c r="H76" s="9"/>
      <c r="I76" s="9"/>
      <c r="J76" s="9"/>
    </row>
    <row r="77" spans="5:10" x14ac:dyDescent="0.2">
      <c r="E77" s="9"/>
      <c r="F77" s="9"/>
      <c r="G77" s="9"/>
      <c r="H77" s="9"/>
      <c r="I77" s="9"/>
      <c r="J77" s="9"/>
    </row>
    <row r="78" spans="5:10" x14ac:dyDescent="0.2">
      <c r="E78" s="9"/>
      <c r="F78" s="9"/>
      <c r="G78" s="9"/>
      <c r="H78" s="9"/>
      <c r="I78" s="9"/>
      <c r="J78" s="9"/>
    </row>
    <row r="79" spans="5:10" x14ac:dyDescent="0.2">
      <c r="E79" s="9"/>
      <c r="F79" s="9"/>
      <c r="G79" s="9"/>
      <c r="H79" s="9"/>
      <c r="I79" s="9"/>
      <c r="J79" s="9"/>
    </row>
    <row r="80" spans="5:10" x14ac:dyDescent="0.2">
      <c r="E80" s="9"/>
      <c r="F80" s="9"/>
      <c r="G80" s="9"/>
      <c r="H80" s="9"/>
      <c r="I80" s="9"/>
      <c r="J80" s="9"/>
    </row>
    <row r="81" spans="1:10" x14ac:dyDescent="0.2">
      <c r="A81" s="3" t="s">
        <v>23</v>
      </c>
      <c r="B81" s="3" t="s">
        <v>24</v>
      </c>
      <c r="C81" s="3" t="s">
        <v>25</v>
      </c>
      <c r="D81" s="3" t="s">
        <v>26</v>
      </c>
      <c r="E81" s="3" t="s">
        <v>27</v>
      </c>
      <c r="F81" s="3" t="s">
        <v>28</v>
      </c>
      <c r="G81" s="3" t="s">
        <v>29</v>
      </c>
      <c r="H81" s="3" t="s">
        <v>30</v>
      </c>
      <c r="I81" s="3" t="s">
        <v>31</v>
      </c>
      <c r="J81" s="9"/>
    </row>
    <row r="82" spans="1:10" x14ac:dyDescent="0.2">
      <c r="E82" s="9"/>
      <c r="F82" s="9"/>
      <c r="G82" s="9"/>
      <c r="H82" s="9"/>
      <c r="I82" s="9"/>
      <c r="J82" s="9"/>
    </row>
    <row r="83" spans="1:10" ht="15" customHeight="1" x14ac:dyDescent="0.25">
      <c r="A83" s="4" t="s">
        <v>44</v>
      </c>
      <c r="B83" s="4" t="s">
        <v>45</v>
      </c>
    </row>
    <row r="84" spans="1:10" ht="15" customHeight="1" x14ac:dyDescent="0.25">
      <c r="A84" s="4"/>
      <c r="B84" s="4"/>
    </row>
    <row r="85" spans="1:10" x14ac:dyDescent="0.2">
      <c r="A85" s="2" t="s">
        <v>11</v>
      </c>
      <c r="B85" s="2"/>
      <c r="E85" s="7"/>
      <c r="F85" s="7"/>
      <c r="G85" s="7"/>
      <c r="H85" s="7"/>
      <c r="I85" s="7"/>
      <c r="J85" s="7"/>
    </row>
    <row r="86" spans="1:10" x14ac:dyDescent="0.2">
      <c r="E86" s="7"/>
      <c r="F86" s="7"/>
      <c r="G86" s="7"/>
      <c r="H86" s="7"/>
      <c r="I86" s="7"/>
      <c r="J86" s="7"/>
    </row>
    <row r="87" spans="1:10" x14ac:dyDescent="0.2">
      <c r="A87" s="2" t="s">
        <v>46</v>
      </c>
      <c r="B87" s="2" t="s">
        <v>91</v>
      </c>
      <c r="C87" s="2" t="s">
        <v>18</v>
      </c>
      <c r="D87" s="2">
        <v>2</v>
      </c>
      <c r="E87" s="7"/>
      <c r="F87" s="7">
        <f t="shared" ref="F87:F88" si="3">SUM(D87*E87)</f>
        <v>0</v>
      </c>
      <c r="G87" s="7"/>
      <c r="H87" s="7"/>
      <c r="I87" s="7"/>
      <c r="J87" s="7"/>
    </row>
    <row r="88" spans="1:10" x14ac:dyDescent="0.2">
      <c r="A88" s="2" t="s">
        <v>81</v>
      </c>
      <c r="B88" s="2" t="s">
        <v>92</v>
      </c>
      <c r="C88" s="2" t="s">
        <v>18</v>
      </c>
      <c r="D88" s="2">
        <v>14</v>
      </c>
      <c r="E88" s="7"/>
      <c r="F88" s="7">
        <f t="shared" si="3"/>
        <v>0</v>
      </c>
      <c r="G88" s="7"/>
      <c r="H88" s="7"/>
      <c r="I88" s="7"/>
      <c r="J88" s="7"/>
    </row>
    <row r="89" spans="1:10" x14ac:dyDescent="0.2">
      <c r="B89" s="2"/>
      <c r="E89" s="7"/>
      <c r="F89" s="7"/>
      <c r="G89" s="7"/>
      <c r="H89" s="7"/>
      <c r="I89" s="7"/>
      <c r="J89" s="7"/>
    </row>
    <row r="90" spans="1:10" x14ac:dyDescent="0.2">
      <c r="B90" s="2" t="s">
        <v>47</v>
      </c>
      <c r="E90" s="7"/>
      <c r="F90" s="7">
        <f>SUM(F87:F89)</f>
        <v>0</v>
      </c>
      <c r="G90" s="7"/>
      <c r="H90" s="7"/>
      <c r="I90" s="7"/>
      <c r="J90" s="7"/>
    </row>
    <row r="91" spans="1:10" x14ac:dyDescent="0.2">
      <c r="B91" s="2" t="s">
        <v>48</v>
      </c>
      <c r="C91" s="5">
        <v>0.05</v>
      </c>
      <c r="E91" s="7">
        <f>F90</f>
        <v>0</v>
      </c>
      <c r="F91" s="7">
        <f>F90*0.05</f>
        <v>0</v>
      </c>
      <c r="G91" s="7"/>
      <c r="H91" s="7"/>
      <c r="I91" s="7"/>
      <c r="J91" s="7"/>
    </row>
    <row r="92" spans="1:10" x14ac:dyDescent="0.2">
      <c r="E92" s="7"/>
      <c r="F92" s="7"/>
      <c r="G92" s="7"/>
      <c r="H92" s="7"/>
      <c r="I92" s="7"/>
      <c r="J92" s="7"/>
    </row>
    <row r="93" spans="1:10" x14ac:dyDescent="0.2">
      <c r="B93" s="3" t="s">
        <v>49</v>
      </c>
      <c r="E93" s="7"/>
      <c r="F93" s="8">
        <f>SUM(F90:F92)</f>
        <v>0</v>
      </c>
      <c r="G93" s="8"/>
      <c r="H93" s="7"/>
      <c r="I93" s="7"/>
      <c r="J93" s="7"/>
    </row>
    <row r="94" spans="1:10" x14ac:dyDescent="0.2">
      <c r="E94" s="7"/>
      <c r="F94" s="8"/>
      <c r="G94" s="8"/>
      <c r="H94" s="7"/>
      <c r="I94" s="7"/>
      <c r="J94" s="7"/>
    </row>
    <row r="95" spans="1:10" x14ac:dyDescent="0.2">
      <c r="A95" s="3"/>
      <c r="C95" s="3"/>
      <c r="D95" s="3"/>
      <c r="E95" s="3"/>
      <c r="F95" s="3"/>
      <c r="G95" s="3"/>
      <c r="H95" s="3"/>
      <c r="I95" s="3"/>
    </row>
    <row r="98" spans="1:14" ht="15" customHeight="1" x14ac:dyDescent="0.25">
      <c r="A98" s="4" t="s">
        <v>50</v>
      </c>
      <c r="B98" s="4" t="s">
        <v>51</v>
      </c>
      <c r="E98" s="7"/>
      <c r="F98" s="7"/>
      <c r="G98" s="7"/>
      <c r="H98" s="7"/>
      <c r="I98" s="7"/>
      <c r="J98" s="7"/>
      <c r="K98" s="7"/>
      <c r="L98" s="7"/>
    </row>
    <row r="99" spans="1:14" x14ac:dyDescent="0.2">
      <c r="E99" s="7"/>
      <c r="F99" s="7"/>
      <c r="G99" s="7"/>
      <c r="H99" s="7"/>
      <c r="I99" s="7"/>
      <c r="J99" s="7"/>
      <c r="K99" s="7"/>
      <c r="L99" s="7"/>
    </row>
    <row r="100" spans="1:14" x14ac:dyDescent="0.2">
      <c r="A100" s="2" t="s">
        <v>11</v>
      </c>
      <c r="B100" s="2" t="s">
        <v>90</v>
      </c>
      <c r="C100" s="2" t="s">
        <v>18</v>
      </c>
      <c r="D100" s="2">
        <v>1</v>
      </c>
      <c r="E100" s="7"/>
      <c r="F100" s="7">
        <f>SUM(D100*E100)</f>
        <v>0</v>
      </c>
      <c r="G100" s="7"/>
      <c r="H100" s="7"/>
      <c r="I100" s="7"/>
      <c r="J100" s="7"/>
      <c r="K100" s="7"/>
      <c r="L100" s="7"/>
    </row>
    <row r="101" spans="1:14" x14ac:dyDescent="0.2">
      <c r="B101" s="2"/>
      <c r="E101" s="7"/>
      <c r="F101" s="7"/>
      <c r="G101" s="7"/>
      <c r="H101" s="7"/>
      <c r="I101" s="7"/>
      <c r="J101" s="7"/>
      <c r="K101" s="7"/>
      <c r="L101" s="7"/>
    </row>
    <row r="102" spans="1:14" x14ac:dyDescent="0.2">
      <c r="B102" s="2" t="s">
        <v>52</v>
      </c>
      <c r="E102" s="7"/>
      <c r="F102" s="7">
        <f>SUM(F100:F101)</f>
        <v>0</v>
      </c>
      <c r="G102" s="7"/>
      <c r="H102" s="7"/>
      <c r="I102" s="7"/>
      <c r="J102" s="7"/>
      <c r="K102" s="7"/>
      <c r="L102" s="7"/>
    </row>
    <row r="103" spans="1:14" x14ac:dyDescent="0.2">
      <c r="B103" s="2" t="s">
        <v>53</v>
      </c>
      <c r="D103" s="2">
        <v>3.6</v>
      </c>
      <c r="E103" s="7">
        <f>F102</f>
        <v>0</v>
      </c>
      <c r="F103" s="7">
        <f>SUM(F102*0.036)</f>
        <v>0</v>
      </c>
      <c r="G103" s="7"/>
      <c r="H103" s="7"/>
      <c r="I103" s="7"/>
      <c r="J103" s="7"/>
      <c r="K103" s="7"/>
      <c r="L103" s="7"/>
    </row>
    <row r="104" spans="1:14" x14ac:dyDescent="0.2">
      <c r="B104" s="2" t="s">
        <v>54</v>
      </c>
      <c r="D104" s="2">
        <v>1</v>
      </c>
      <c r="E104" s="7">
        <f>F102</f>
        <v>0</v>
      </c>
      <c r="F104" s="7">
        <f>SUM(F102*0.01)</f>
        <v>0</v>
      </c>
      <c r="G104" s="7"/>
      <c r="H104" s="7"/>
      <c r="I104" s="7"/>
      <c r="J104" s="7"/>
      <c r="K104" s="7"/>
      <c r="L104" s="7"/>
    </row>
    <row r="105" spans="1:14" x14ac:dyDescent="0.2">
      <c r="B105" s="2"/>
      <c r="E105" s="7"/>
      <c r="F105" s="7"/>
      <c r="G105" s="7"/>
      <c r="H105" s="7"/>
      <c r="I105" s="7"/>
      <c r="J105" s="7"/>
      <c r="K105" s="7"/>
      <c r="L105" s="7"/>
    </row>
    <row r="106" spans="1:14" x14ac:dyDescent="0.2">
      <c r="B106" s="3" t="s">
        <v>43</v>
      </c>
      <c r="E106" s="7"/>
      <c r="F106" s="8">
        <f>SUM(F102:F104)</f>
        <v>0</v>
      </c>
      <c r="G106" s="7"/>
      <c r="H106" s="7"/>
      <c r="I106" s="7"/>
      <c r="J106" s="7"/>
      <c r="K106" s="7"/>
      <c r="L106" s="7"/>
    </row>
    <row r="107" spans="1:14" x14ac:dyDescent="0.2">
      <c r="E107" s="7"/>
      <c r="F107" s="7"/>
      <c r="G107" s="7"/>
      <c r="H107" s="7"/>
      <c r="I107" s="7"/>
      <c r="J107" s="7"/>
      <c r="K107" s="7"/>
      <c r="L107" s="7"/>
    </row>
    <row r="108" spans="1:14" x14ac:dyDescent="0.2">
      <c r="E108" s="7"/>
      <c r="F108" s="7"/>
      <c r="G108" s="7"/>
      <c r="H108" s="7"/>
      <c r="I108" s="7"/>
      <c r="J108" s="7"/>
      <c r="K108" s="7"/>
      <c r="L108" s="7"/>
    </row>
    <row r="109" spans="1:14" x14ac:dyDescent="0.2">
      <c r="E109" s="7"/>
      <c r="F109" s="7"/>
      <c r="G109" s="7"/>
      <c r="H109" s="7"/>
      <c r="I109" s="7"/>
      <c r="J109" s="7"/>
      <c r="K109" s="7"/>
      <c r="L109" s="7"/>
      <c r="M109" s="7"/>
      <c r="N109" s="7"/>
    </row>
    <row r="110" spans="1:14" x14ac:dyDescent="0.2">
      <c r="A110" s="3" t="s">
        <v>23</v>
      </c>
      <c r="B110" s="3" t="s">
        <v>24</v>
      </c>
      <c r="C110" s="3" t="s">
        <v>25</v>
      </c>
      <c r="D110" s="3" t="s">
        <v>26</v>
      </c>
      <c r="E110" s="3" t="s">
        <v>27</v>
      </c>
      <c r="F110" s="3" t="s">
        <v>28</v>
      </c>
      <c r="G110" s="3" t="s">
        <v>29</v>
      </c>
      <c r="H110" s="3" t="s">
        <v>30</v>
      </c>
      <c r="I110" s="3" t="s">
        <v>8</v>
      </c>
      <c r="J110" s="7"/>
      <c r="K110" s="7"/>
      <c r="L110" s="7"/>
      <c r="M110" s="7"/>
      <c r="N110" s="7"/>
    </row>
    <row r="111" spans="1:14" x14ac:dyDescent="0.2">
      <c r="E111" s="7"/>
      <c r="F111" s="7"/>
      <c r="G111" s="7"/>
      <c r="H111" s="7"/>
      <c r="I111" s="7"/>
      <c r="J111" s="7"/>
      <c r="K111" s="7"/>
      <c r="L111" s="7"/>
      <c r="M111" s="7"/>
      <c r="N111" s="7"/>
    </row>
    <row r="112" spans="1:14" ht="15" customHeight="1" x14ac:dyDescent="0.25">
      <c r="A112" s="4" t="s">
        <v>55</v>
      </c>
      <c r="B112" s="4" t="s">
        <v>56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</row>
    <row r="113" spans="1:14" x14ac:dyDescent="0.2">
      <c r="E113" s="7"/>
      <c r="F113" s="7"/>
      <c r="G113" s="7"/>
      <c r="H113" s="7"/>
      <c r="I113" s="7"/>
      <c r="J113" s="7"/>
      <c r="K113" s="7"/>
      <c r="L113" s="7"/>
      <c r="M113" s="7"/>
      <c r="N113" s="7"/>
    </row>
    <row r="114" spans="1:14" x14ac:dyDescent="0.2">
      <c r="A114" s="2" t="s">
        <v>11</v>
      </c>
      <c r="B114" s="2" t="s">
        <v>80</v>
      </c>
      <c r="C114" s="2" t="s">
        <v>33</v>
      </c>
      <c r="D114" s="2">
        <v>8</v>
      </c>
      <c r="E114" s="7"/>
      <c r="F114" s="7"/>
      <c r="G114" s="7"/>
      <c r="H114" s="7"/>
      <c r="I114" s="7">
        <f>SUM(D114*H114)</f>
        <v>0</v>
      </c>
      <c r="J114" s="7"/>
      <c r="K114" s="7"/>
      <c r="L114" s="7"/>
      <c r="M114" s="7"/>
      <c r="N114" s="7"/>
    </row>
    <row r="115" spans="1:14" x14ac:dyDescent="0.2">
      <c r="B115" s="2" t="s">
        <v>57</v>
      </c>
      <c r="E115" s="7"/>
      <c r="F115" s="7"/>
      <c r="G115" s="7"/>
      <c r="H115" s="7"/>
      <c r="I115" s="7"/>
      <c r="J115" s="7"/>
      <c r="K115" s="7"/>
      <c r="L115" s="7"/>
      <c r="M115" s="7"/>
      <c r="N115" s="7"/>
    </row>
    <row r="116" spans="1:14" x14ac:dyDescent="0.2">
      <c r="B116" s="2"/>
      <c r="E116" s="7"/>
      <c r="F116" s="7"/>
      <c r="G116" s="7"/>
      <c r="H116" s="7"/>
      <c r="I116" s="7"/>
      <c r="J116" s="7"/>
      <c r="K116" s="7"/>
      <c r="L116" s="7"/>
      <c r="M116" s="7"/>
      <c r="N116" s="7"/>
    </row>
    <row r="117" spans="1:14" x14ac:dyDescent="0.2">
      <c r="B117" s="3" t="s">
        <v>43</v>
      </c>
      <c r="E117" s="7"/>
      <c r="F117" s="7"/>
      <c r="G117" s="7"/>
      <c r="H117" s="7"/>
      <c r="I117" s="8">
        <f>SUM(I114:I116)</f>
        <v>0</v>
      </c>
      <c r="J117" s="7"/>
      <c r="K117" s="7"/>
      <c r="L117" s="7"/>
      <c r="M117" s="7"/>
      <c r="N117" s="7"/>
    </row>
    <row r="118" spans="1:14" x14ac:dyDescent="0.2">
      <c r="E118" s="7"/>
      <c r="F118" s="7"/>
      <c r="G118" s="7"/>
      <c r="H118" s="7"/>
      <c r="I118" s="8"/>
      <c r="J118" s="7"/>
      <c r="K118" s="7"/>
      <c r="L118" s="7"/>
      <c r="M118" s="7"/>
      <c r="N118" s="7"/>
    </row>
    <row r="119" spans="1:14" x14ac:dyDescent="0.2">
      <c r="E119" s="7"/>
      <c r="F119" s="7"/>
      <c r="G119" s="7"/>
      <c r="H119" s="7"/>
      <c r="I119" s="8"/>
      <c r="J119" s="7"/>
      <c r="K119" s="7"/>
      <c r="L119" s="7"/>
      <c r="M119" s="7"/>
      <c r="N119" s="7"/>
    </row>
    <row r="120" spans="1:14" x14ac:dyDescent="0.2">
      <c r="A120" s="3" t="s">
        <v>23</v>
      </c>
      <c r="B120" s="3" t="s">
        <v>24</v>
      </c>
      <c r="C120" s="3" t="s">
        <v>25</v>
      </c>
      <c r="D120" s="3" t="s">
        <v>26</v>
      </c>
      <c r="E120" s="3" t="s">
        <v>27</v>
      </c>
      <c r="F120" s="3" t="s">
        <v>28</v>
      </c>
      <c r="G120" s="3" t="s">
        <v>29</v>
      </c>
      <c r="H120" s="3" t="s">
        <v>30</v>
      </c>
      <c r="I120" s="3" t="s">
        <v>31</v>
      </c>
      <c r="J120" s="7"/>
      <c r="K120" s="7"/>
      <c r="L120" s="7"/>
      <c r="M120" s="7"/>
      <c r="N120" s="7"/>
    </row>
    <row r="121" spans="1:14" x14ac:dyDescent="0.2">
      <c r="E121" s="7"/>
      <c r="F121" s="7"/>
      <c r="G121" s="7"/>
      <c r="H121" s="7"/>
      <c r="I121" s="8"/>
      <c r="J121" s="7"/>
      <c r="K121" s="7"/>
      <c r="L121" s="7"/>
      <c r="M121" s="7"/>
      <c r="N121" s="7"/>
    </row>
    <row r="122" spans="1:14" x14ac:dyDescent="0.2">
      <c r="E122" s="7"/>
      <c r="F122" s="7"/>
      <c r="G122" s="7"/>
      <c r="H122" s="7"/>
      <c r="I122" s="8"/>
      <c r="J122" s="7"/>
      <c r="K122" s="7"/>
      <c r="L122" s="7"/>
      <c r="M122" s="7"/>
      <c r="N122" s="7"/>
    </row>
    <row r="123" spans="1:14" ht="15.75" x14ac:dyDescent="0.25">
      <c r="A123" s="4" t="s">
        <v>58</v>
      </c>
      <c r="B123" s="4" t="s">
        <v>59</v>
      </c>
      <c r="E123" s="7"/>
      <c r="F123" s="7"/>
      <c r="G123" s="7"/>
      <c r="H123" s="7"/>
      <c r="I123" s="7"/>
      <c r="J123" s="7"/>
      <c r="K123" s="7"/>
      <c r="L123" s="7"/>
      <c r="M123" s="7"/>
      <c r="N123" s="7"/>
    </row>
    <row r="124" spans="1:14" ht="15" customHeight="1" x14ac:dyDescent="0.2">
      <c r="E124" s="7"/>
      <c r="F124" s="7"/>
      <c r="G124" s="7"/>
      <c r="H124" s="7"/>
      <c r="I124" s="7"/>
      <c r="J124" s="7"/>
      <c r="K124" s="7"/>
      <c r="L124" s="7"/>
      <c r="M124" s="7"/>
      <c r="N124" s="7"/>
    </row>
    <row r="125" spans="1:14" x14ac:dyDescent="0.2">
      <c r="E125" s="7"/>
      <c r="F125" s="7"/>
      <c r="G125" s="7"/>
      <c r="H125" s="7"/>
      <c r="I125" s="7"/>
      <c r="J125" s="7"/>
      <c r="K125" s="7"/>
      <c r="L125" s="7"/>
      <c r="M125" s="7"/>
      <c r="N125" s="7"/>
    </row>
    <row r="126" spans="1:14" x14ac:dyDescent="0.2">
      <c r="A126" s="2" t="s">
        <v>60</v>
      </c>
      <c r="B126" s="2" t="s">
        <v>61</v>
      </c>
      <c r="C126" s="2" t="s">
        <v>33</v>
      </c>
      <c r="D126" s="2">
        <v>8</v>
      </c>
      <c r="E126" s="7"/>
      <c r="F126" s="7"/>
      <c r="G126" s="7"/>
      <c r="H126" s="7"/>
      <c r="I126" s="7">
        <f>SUM(D126*H126)</f>
        <v>0</v>
      </c>
      <c r="J126" s="7"/>
      <c r="K126" s="7"/>
      <c r="L126" s="7"/>
      <c r="M126" s="7"/>
      <c r="N126" s="7"/>
    </row>
    <row r="127" spans="1:14" x14ac:dyDescent="0.2">
      <c r="E127" s="7"/>
      <c r="F127" s="7"/>
      <c r="G127" s="7"/>
      <c r="H127" s="7"/>
      <c r="I127" s="7"/>
      <c r="J127" s="7"/>
      <c r="K127" s="7"/>
      <c r="L127" s="7"/>
      <c r="M127" s="7"/>
      <c r="N127" s="7"/>
    </row>
    <row r="128" spans="1:14" x14ac:dyDescent="0.2">
      <c r="B128" s="3" t="s">
        <v>62</v>
      </c>
      <c r="E128" s="7"/>
      <c r="F128" s="7"/>
      <c r="G128" s="7"/>
      <c r="H128" s="7"/>
      <c r="I128" s="8">
        <f>SUM(I126:I127)</f>
        <v>0</v>
      </c>
      <c r="J128" s="7"/>
      <c r="K128" s="7"/>
      <c r="L128" s="7"/>
      <c r="M128" s="7"/>
      <c r="N128" s="7"/>
    </row>
    <row r="129" spans="1:14" x14ac:dyDescent="0.2">
      <c r="E129" s="7"/>
      <c r="F129" s="7"/>
      <c r="G129" s="7"/>
      <c r="H129" s="7"/>
      <c r="I129" s="7"/>
      <c r="J129" s="7"/>
      <c r="K129" s="7"/>
      <c r="L129" s="7"/>
      <c r="M129" s="7"/>
      <c r="N129" s="7"/>
    </row>
    <row r="130" spans="1:14" x14ac:dyDescent="0.2">
      <c r="E130" s="7"/>
      <c r="F130" s="7"/>
      <c r="G130" s="7"/>
      <c r="H130" s="7"/>
      <c r="I130" s="7"/>
      <c r="J130" s="7"/>
      <c r="K130" s="7"/>
      <c r="L130" s="7"/>
      <c r="M130" s="7"/>
      <c r="N130" s="7"/>
    </row>
    <row r="131" spans="1:14" ht="15" customHeight="1" x14ac:dyDescent="0.25">
      <c r="A131" s="4"/>
      <c r="B131" s="4"/>
      <c r="E131" s="7"/>
      <c r="F131" s="7"/>
      <c r="G131" s="7"/>
      <c r="H131" s="7"/>
      <c r="I131" s="7"/>
      <c r="J131" s="7"/>
      <c r="K131" s="7"/>
      <c r="L131" s="7"/>
      <c r="M131" s="7"/>
      <c r="N131" s="7"/>
    </row>
    <row r="132" spans="1:14" x14ac:dyDescent="0.2">
      <c r="E132" s="7"/>
      <c r="F132" s="7"/>
      <c r="G132" s="7"/>
      <c r="H132" s="7"/>
      <c r="I132" s="7"/>
      <c r="J132" s="7"/>
      <c r="K132" s="7"/>
      <c r="L132" s="7"/>
      <c r="M132" s="7"/>
      <c r="N132" s="7"/>
    </row>
    <row r="133" spans="1:14" x14ac:dyDescent="0.2">
      <c r="B133" s="2"/>
      <c r="E133" s="7"/>
      <c r="F133" s="7"/>
      <c r="G133" s="7"/>
      <c r="H133" s="7"/>
      <c r="I133" s="7"/>
      <c r="J133" s="7"/>
      <c r="K133" s="7"/>
      <c r="L133" s="7"/>
      <c r="M133" s="7"/>
      <c r="N133" s="7"/>
    </row>
    <row r="134" spans="1:14" x14ac:dyDescent="0.2">
      <c r="B134" s="2"/>
      <c r="I134" s="1"/>
    </row>
    <row r="135" spans="1:14" x14ac:dyDescent="0.2">
      <c r="A135" s="3"/>
      <c r="C135" s="3"/>
      <c r="D135" s="3"/>
      <c r="E135" s="3"/>
      <c r="F135" s="3"/>
      <c r="G135" s="3"/>
      <c r="H135" s="3"/>
      <c r="I135" s="1"/>
    </row>
    <row r="162" spans="1:8" ht="15" customHeight="1" x14ac:dyDescent="0.25">
      <c r="B162" s="4" t="s">
        <v>87</v>
      </c>
    </row>
    <row r="163" spans="1:8" ht="15" customHeight="1" x14ac:dyDescent="0.25">
      <c r="B163" s="4" t="s">
        <v>88</v>
      </c>
    </row>
    <row r="164" spans="1:8" ht="15" customHeight="1" x14ac:dyDescent="0.25">
      <c r="B164" s="4" t="s">
        <v>79</v>
      </c>
    </row>
    <row r="165" spans="1:8" ht="15" customHeight="1" x14ac:dyDescent="0.25">
      <c r="A165" s="4"/>
      <c r="B165" s="3" t="s">
        <v>63</v>
      </c>
    </row>
    <row r="168" spans="1:8" x14ac:dyDescent="0.2">
      <c r="B168" s="3" t="s">
        <v>64</v>
      </c>
      <c r="F168" s="7"/>
      <c r="G168" s="7"/>
      <c r="H168" s="7"/>
    </row>
    <row r="169" spans="1:8" x14ac:dyDescent="0.2">
      <c r="B169" s="3" t="s">
        <v>65</v>
      </c>
      <c r="F169" s="7"/>
      <c r="G169" s="7"/>
      <c r="H169" s="7"/>
    </row>
    <row r="170" spans="1:8" x14ac:dyDescent="0.2">
      <c r="B170" s="3" t="s">
        <v>66</v>
      </c>
      <c r="F170" s="7"/>
      <c r="G170" s="7"/>
      <c r="H170" s="7"/>
    </row>
    <row r="171" spans="1:8" x14ac:dyDescent="0.2">
      <c r="F171" s="7"/>
      <c r="G171" s="7"/>
      <c r="H171" s="7"/>
    </row>
    <row r="172" spans="1:8" x14ac:dyDescent="0.2">
      <c r="A172" s="3" t="s">
        <v>9</v>
      </c>
      <c r="B172" s="3" t="s">
        <v>67</v>
      </c>
      <c r="F172" s="7"/>
      <c r="G172" s="8">
        <f>G62</f>
        <v>0</v>
      </c>
      <c r="H172" s="7"/>
    </row>
    <row r="173" spans="1:8" x14ac:dyDescent="0.2">
      <c r="A173" s="3" t="s">
        <v>44</v>
      </c>
      <c r="B173" s="3" t="s">
        <v>68</v>
      </c>
      <c r="F173" s="7"/>
      <c r="G173" s="8">
        <f>F93</f>
        <v>0</v>
      </c>
      <c r="H173" s="7"/>
    </row>
    <row r="174" spans="1:8" x14ac:dyDescent="0.2">
      <c r="A174" s="3" t="s">
        <v>50</v>
      </c>
      <c r="B174" s="3" t="s">
        <v>69</v>
      </c>
      <c r="F174" s="7"/>
      <c r="G174" s="8">
        <f>F106</f>
        <v>0</v>
      </c>
      <c r="H174" s="7"/>
    </row>
    <row r="175" spans="1:8" x14ac:dyDescent="0.2">
      <c r="A175" s="3" t="s">
        <v>70</v>
      </c>
      <c r="B175" s="3" t="s">
        <v>71</v>
      </c>
      <c r="F175" s="7"/>
      <c r="G175" s="8">
        <f>I117</f>
        <v>0</v>
      </c>
      <c r="H175" s="7"/>
    </row>
    <row r="176" spans="1:8" x14ac:dyDescent="0.2">
      <c r="A176" s="3" t="s">
        <v>58</v>
      </c>
      <c r="B176" s="3" t="s">
        <v>72</v>
      </c>
      <c r="F176" s="7"/>
      <c r="G176" s="8">
        <f>I128</f>
        <v>0</v>
      </c>
      <c r="H176" s="7"/>
    </row>
    <row r="177" spans="1:8" x14ac:dyDescent="0.2">
      <c r="F177" s="7"/>
      <c r="G177" s="8"/>
      <c r="H177" s="7"/>
    </row>
    <row r="178" spans="1:8" x14ac:dyDescent="0.2">
      <c r="A178" s="3"/>
      <c r="B178" s="3" t="s">
        <v>73</v>
      </c>
      <c r="F178" s="7"/>
      <c r="G178" s="7" t="s">
        <v>74</v>
      </c>
      <c r="H178" s="7"/>
    </row>
    <row r="179" spans="1:8" x14ac:dyDescent="0.2">
      <c r="B179" s="3" t="s">
        <v>75</v>
      </c>
      <c r="F179" s="7"/>
      <c r="G179" s="8">
        <f>SUM(G172:G177)</f>
        <v>0</v>
      </c>
      <c r="H179" s="7"/>
    </row>
    <row r="180" spans="1:8" x14ac:dyDescent="0.2">
      <c r="B180" s="3" t="s">
        <v>73</v>
      </c>
      <c r="F180" s="7"/>
      <c r="G180" s="7" t="s">
        <v>74</v>
      </c>
      <c r="H180" s="7"/>
    </row>
    <row r="181" spans="1:8" x14ac:dyDescent="0.2">
      <c r="F181" s="7"/>
      <c r="G181" s="7"/>
      <c r="H181" s="7"/>
    </row>
    <row r="182" spans="1:8" x14ac:dyDescent="0.2">
      <c r="F182" s="7"/>
      <c r="G182" s="7"/>
      <c r="H182" s="7"/>
    </row>
    <row r="184" spans="1:8" x14ac:dyDescent="0.2">
      <c r="B184" s="3" t="s">
        <v>89</v>
      </c>
    </row>
    <row r="190" spans="1:8" x14ac:dyDescent="0.2">
      <c r="F190" s="3"/>
    </row>
  </sheetData>
  <printOptions gridLines="1" gridLinesSet="0"/>
  <pageMargins left="0.55138888888888893" right="0.55138888888888893" top="0.78749999999999998" bottom="0.82708333333333328" header="0.4921259845" footer="0.4921259845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 Charita - elektroinstalace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os</cp:lastModifiedBy>
  <cp:lastPrinted>2023-04-27T07:32:40Z</cp:lastPrinted>
  <dcterms:created xsi:type="dcterms:W3CDTF">2020-02-05T20:33:47Z</dcterms:created>
  <dcterms:modified xsi:type="dcterms:W3CDTF">2023-04-27T07:43:03Z</dcterms:modified>
</cp:coreProperties>
</file>