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rozvoje\Oddělení RSP\společné\VZ\2024\10_Kamerový systém\"/>
    </mc:Choice>
  </mc:AlternateContent>
  <bookViews>
    <workbookView xWindow="0" yWindow="0" windowWidth="28800" windowHeight="12435"/>
  </bookViews>
  <sheets>
    <sheet name="Kamery" sheetId="14" r:id="rId1"/>
  </sheets>
  <definedNames>
    <definedName name="MJ" localSheetId="0">Kamery!#REF!</definedName>
    <definedName name="MJ">#REF!</definedName>
    <definedName name="_xlnm.Print_Area" localSheetId="0">Kamery!$B$2:$J$46</definedName>
  </definedNames>
  <calcPr calcId="162913"/>
</workbook>
</file>

<file path=xl/calcChain.xml><?xml version="1.0" encoding="utf-8"?>
<calcChain xmlns="http://schemas.openxmlformats.org/spreadsheetml/2006/main">
  <c r="J29" i="14" l="1"/>
  <c r="J30" i="14"/>
  <c r="J31" i="14"/>
  <c r="J28" i="14"/>
  <c r="J27" i="14"/>
  <c r="J26" i="14"/>
  <c r="J25" i="14"/>
  <c r="J21" i="14" l="1"/>
  <c r="J20" i="14"/>
  <c r="J19" i="14"/>
  <c r="J34" i="14" l="1"/>
  <c r="J16" i="14"/>
  <c r="J15" i="14"/>
  <c r="J14" i="14"/>
  <c r="J11" i="14"/>
  <c r="J12" i="14"/>
  <c r="J13" i="14"/>
  <c r="J35" i="14" l="1"/>
  <c r="J10" i="14" l="1"/>
  <c r="J37" i="14" l="1"/>
  <c r="J9" i="14" l="1"/>
  <c r="J33" i="14" l="1"/>
  <c r="J39" i="14" l="1"/>
  <c r="H39" i="14"/>
  <c r="I40" i="14" l="1"/>
  <c r="I41" i="14" s="1"/>
</calcChain>
</file>

<file path=xl/sharedStrings.xml><?xml version="1.0" encoding="utf-8"?>
<sst xmlns="http://schemas.openxmlformats.org/spreadsheetml/2006/main" count="80" uniqueCount="49">
  <si>
    <t>Materiál celkem</t>
  </si>
  <si>
    <t>Práce celkem</t>
  </si>
  <si>
    <t xml:space="preserve">Počet </t>
  </si>
  <si>
    <t>Název</t>
  </si>
  <si>
    <t>Č.pol.</t>
  </si>
  <si>
    <t>Typ</t>
  </si>
  <si>
    <t>MJ</t>
  </si>
  <si>
    <t>Materiál cena</t>
  </si>
  <si>
    <t>Práce cena</t>
  </si>
  <si>
    <t>ks</t>
  </si>
  <si>
    <t>kpl</t>
  </si>
  <si>
    <t>NÁZEV AKCE:</t>
  </si>
  <si>
    <t xml:space="preserve">Celkem bez DPH </t>
  </si>
  <si>
    <t xml:space="preserve">CENOVÁ NABÍDKA </t>
  </si>
  <si>
    <t>doprava</t>
  </si>
  <si>
    <t>km</t>
  </si>
  <si>
    <t>inženýrská činnost</t>
  </si>
  <si>
    <t xml:space="preserve">Celkem vč. DPH </t>
  </si>
  <si>
    <t>pomocný instalační materiál</t>
  </si>
  <si>
    <t>2-portový switch Dahua, 1x 10/100 Mbps PoE port, 1x 10/100/1000 Mbps PoE port</t>
  </si>
  <si>
    <t>PFS3103-1GT1ET-60-V2</t>
  </si>
  <si>
    <t>MikroTik nRAYG-60adpair, Wireless Wire nRAY, kompletní spoj</t>
  </si>
  <si>
    <t>Měnič napětí z 12V na 48V, 5A, 240W, IP68</t>
  </si>
  <si>
    <t>licence ACC7 - standart, pro 1 kameru</t>
  </si>
  <si>
    <t>Micro SDXC UHS-I U3, 256 GB</t>
  </si>
  <si>
    <t>Charger 12VDC/45Ah</t>
  </si>
  <si>
    <t>Systém trvalého napájení z veřejného osvětlení, baterie 45 Ah, 12V DC/5A</t>
  </si>
  <si>
    <t>Humenec</t>
  </si>
  <si>
    <t>otočná kamera 2Mpix, adaptivní IR 300m, 30x zoom - f = 4,25-170mm, LightCatcher</t>
  </si>
  <si>
    <t>2.0C-H5A-IRPTZ-DP40-WP</t>
  </si>
  <si>
    <t>montážní set PTZ pro venkovní instalaci</t>
  </si>
  <si>
    <t>Napájecí zdroj s výstupem 24 V DC / 4,5 A vč.instalačního boxu</t>
  </si>
  <si>
    <t>LRS-100-24</t>
  </si>
  <si>
    <t>Gymnázium</t>
  </si>
  <si>
    <t>licence Avigilon Control Center v7 (ACC7) - edice Standart pro 1 kameru</t>
  </si>
  <si>
    <t>ACC7-STD</t>
  </si>
  <si>
    <t>instalace, konfigurace, vyladění, zaškolení</t>
  </si>
  <si>
    <t>nájem pracovních plošin</t>
  </si>
  <si>
    <t>Knížecí sady</t>
  </si>
  <si>
    <t>průmyslový switch, 4xGbit PoE+2xGbit SFP+1xGbit uplink, max.120 W, -40°C/+75°C, DIN</t>
  </si>
  <si>
    <t>PFS4207-4GT-DP-V2</t>
  </si>
  <si>
    <t>Napájecí zdroj 48V DC / 2,5 A, vstupní napětí 176–264V AC, instalace na DIN lištu</t>
  </si>
  <si>
    <t>NDR-120-48</t>
  </si>
  <si>
    <t>kabelový svod na sloup VO vč.uchycení</t>
  </si>
  <si>
    <t>4.0C-H6A-BO1-IR</t>
  </si>
  <si>
    <t>IP bulet kamera 4MPx, objektiv 4,4-9,3mm, IP67, WDR, LightCatcher, IR až 70m</t>
  </si>
  <si>
    <t>PLMT-1001</t>
  </si>
  <si>
    <t>držák na sloup</t>
  </si>
  <si>
    <t>Zábřeh - rozšíření kamerového systému v centru města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</si>
</sst>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0.0%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0%_);[Red]\(0%\)"/>
    <numFmt numFmtId="170" formatCode="0.0%_);[Red]\(0.0%\)"/>
    <numFmt numFmtId="171" formatCode="###,###,_);[Red]\(###,###,\)"/>
    <numFmt numFmtId="172" formatCode="###,###.0,_);[Red]\(###,###.0,\)"/>
    <numFmt numFmtId="173" formatCode="d\-mmm\-yy\ \ \ h:mm"/>
    <numFmt numFmtId="174" formatCode="#,##0.0_);[Red]\(#,##0.0\)"/>
    <numFmt numFmtId="175" formatCode="#,##0.0_);\(#,##0.0\)"/>
    <numFmt numFmtId="176" formatCode="0.00%;[Red]\-0.00%"/>
    <numFmt numFmtId="177" formatCode="mmm\-yy_)"/>
    <numFmt numFmtId="178" formatCode="0.0%;[Red]\-0.0%"/>
    <numFmt numFmtId="179" formatCode="0.0%;\(0.0%\)"/>
    <numFmt numFmtId="180" formatCode="###0_)"/>
    <numFmt numFmtId="181" formatCode="#,##0.000_);\(#,##0.000\)"/>
    <numFmt numFmtId="182" formatCode="#,##0.00\ &quot;Kč&quot;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G Times (E1)"/>
      <charset val="238"/>
    </font>
    <font>
      <sz val="8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13"/>
      <name val="Calibri"/>
      <family val="2"/>
      <charset val="238"/>
    </font>
    <font>
      <shadow/>
      <sz val="8"/>
      <color indexed="12"/>
      <name val="Times New Roman"/>
      <family val="1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Univers (WN)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0"/>
      <name val="Univers (E1)"/>
      <charset val="238"/>
    </font>
    <font>
      <b/>
      <sz val="12"/>
      <name val="Univers (WN)"/>
      <charset val="238"/>
    </font>
    <font>
      <b/>
      <sz val="10"/>
      <name val="Univers (WN)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gray0625"/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36">
    <xf numFmtId="0" fontId="0" fillId="0" borderId="0"/>
    <xf numFmtId="0" fontId="8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1" fillId="0" borderId="0" applyProtection="0"/>
    <xf numFmtId="0" fontId="13" fillId="0" borderId="0" applyProtection="0"/>
    <xf numFmtId="0" fontId="12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14" fillId="27" borderId="0" applyNumberFormat="0" applyBorder="0" applyAlignment="0" applyProtection="0"/>
    <xf numFmtId="0" fontId="14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6" fillId="32" borderId="0" applyNumberFormat="0" applyBorder="0" applyAlignment="0" applyProtection="0"/>
    <xf numFmtId="0" fontId="16" fillId="20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14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2" borderId="0" applyNumberFormat="0" applyBorder="0" applyAlignment="0" applyProtection="0"/>
    <xf numFmtId="0" fontId="16" fillId="39" borderId="0" applyNumberFormat="0" applyBorder="0" applyAlignment="0" applyProtection="0"/>
    <xf numFmtId="0" fontId="17" fillId="6" borderId="0" applyNumberFormat="0" applyBorder="0" applyAlignment="0" applyProtection="0"/>
    <xf numFmtId="174" fontId="18" fillId="0" borderId="0" applyNumberFormat="0" applyFill="0" applyBorder="0" applyAlignment="0"/>
    <xf numFmtId="0" fontId="19" fillId="16" borderId="8" applyNumberForma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5" fontId="10" fillId="0" borderId="0" applyFont="0" applyFill="0" applyBorder="0" applyAlignment="0" applyProtection="0">
      <alignment horizontal="left"/>
    </xf>
    <xf numFmtId="173" fontId="10" fillId="0" borderId="0" applyFont="0" applyFill="0" applyBorder="0" applyProtection="0">
      <alignment horizontal="left"/>
    </xf>
    <xf numFmtId="175" fontId="21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81" fontId="22" fillId="0" borderId="0" applyFont="0" applyFill="0" applyBorder="0" applyAlignment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8" fillId="40" borderId="13" applyNumberFormat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37" fontId="29" fillId="0" borderId="0" applyFill="0" applyBorder="0" applyAlignment="0">
      <protection locked="0"/>
    </xf>
    <xf numFmtId="164" fontId="29" fillId="0" borderId="14" applyFill="0" applyBorder="0" applyAlignment="0">
      <alignment horizontal="center"/>
      <protection locked="0"/>
    </xf>
    <xf numFmtId="175" fontId="29" fillId="0" borderId="0" applyFill="0" applyBorder="0" applyAlignment="0">
      <protection locked="0"/>
    </xf>
    <xf numFmtId="181" fontId="29" fillId="0" borderId="0" applyFill="0" applyBorder="0" applyAlignment="0" applyProtection="0">
      <protection locked="0"/>
    </xf>
    <xf numFmtId="0" fontId="30" fillId="14" borderId="8" applyNumberFormat="0" applyAlignment="0" applyProtection="0"/>
    <xf numFmtId="0" fontId="31" fillId="40" borderId="13" applyNumberFormat="0" applyAlignment="0" applyProtection="0"/>
    <xf numFmtId="0" fontId="31" fillId="41" borderId="13" applyNumberFormat="0" applyAlignment="0" applyProtection="0"/>
    <xf numFmtId="0" fontId="32" fillId="0" borderId="15" applyNumberFormat="0" applyFill="0" applyAlignment="0" applyProtection="0"/>
    <xf numFmtId="177" fontId="33" fillId="0" borderId="0" applyFon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42" borderId="0" applyNumberFormat="0" applyBorder="0" applyAlignment="0" applyProtection="0"/>
    <xf numFmtId="174" fontId="39" fillId="0" borderId="0" applyFill="0" applyBorder="0" applyAlignment="0"/>
    <xf numFmtId="38" fontId="10" fillId="0" borderId="0"/>
    <xf numFmtId="0" fontId="6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1" fillId="0" borderId="0"/>
    <xf numFmtId="0" fontId="6" fillId="0" borderId="0"/>
    <xf numFmtId="0" fontId="6" fillId="0" borderId="0"/>
    <xf numFmtId="0" fontId="7" fillId="17" borderId="18" applyNumberFormat="0" applyFont="0" applyAlignment="0" applyProtection="0"/>
    <xf numFmtId="0" fontId="40" fillId="16" borderId="19" applyNumberFormat="0" applyAlignment="0" applyProtection="0"/>
    <xf numFmtId="179" fontId="22" fillId="0" borderId="20" applyFont="0" applyFill="0" applyBorder="0" applyAlignment="0" applyProtection="0">
      <alignment horizontal="right"/>
    </xf>
    <xf numFmtId="179" fontId="22" fillId="0" borderId="20" applyFont="0" applyFill="0" applyBorder="0" applyAlignment="0" applyProtection="0">
      <alignment horizontal="right"/>
    </xf>
    <xf numFmtId="179" fontId="22" fillId="0" borderId="20" applyFont="0" applyFill="0" applyBorder="0" applyAlignment="0" applyProtection="0">
      <alignment horizontal="right"/>
    </xf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8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7" fillId="17" borderId="18" applyNumberFormat="0" applyFont="0" applyAlignment="0" applyProtection="0"/>
    <xf numFmtId="0" fontId="14" fillId="43" borderId="18" applyNumberFormat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38" fontId="10" fillId="44" borderId="0" applyNumberFormat="0" applyFon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12" fillId="0" borderId="0"/>
    <xf numFmtId="38" fontId="42" fillId="0" borderId="0" applyFill="0" applyBorder="0" applyAlignment="0" applyProtection="0"/>
    <xf numFmtId="178" fontId="43" fillId="0" borderId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8" fontId="21" fillId="0" borderId="0" applyFont="0" applyFill="0" applyBorder="0" applyAlignment="0" applyProtection="0">
      <alignment horizontal="left"/>
    </xf>
    <xf numFmtId="0" fontId="45" fillId="0" borderId="0" applyNumberFormat="0" applyFill="0" applyBorder="0" applyAlignment="0" applyProtection="0"/>
    <xf numFmtId="38" fontId="10" fillId="0" borderId="21" applyNumberFormat="0" applyFont="0" applyFill="0" applyAlignment="0" applyProtection="0"/>
    <xf numFmtId="10" fontId="41" fillId="0" borderId="22" applyNumberFormat="0" applyFont="0" applyFill="0" applyAlignment="0" applyProtection="0"/>
    <xf numFmtId="0" fontId="30" fillId="14" borderId="8" applyNumberFormat="0" applyAlignment="0" applyProtection="0"/>
    <xf numFmtId="0" fontId="30" fillId="15" borderId="8" applyNumberFormat="0" applyAlignment="0" applyProtection="0"/>
    <xf numFmtId="0" fontId="19" fillId="26" borderId="8" applyNumberFormat="0" applyAlignment="0" applyProtection="0"/>
    <xf numFmtId="0" fontId="19" fillId="45" borderId="8" applyNumberFormat="0" applyAlignment="0" applyProtection="0"/>
    <xf numFmtId="0" fontId="40" fillId="26" borderId="19" applyNumberFormat="0" applyAlignment="0" applyProtection="0"/>
    <xf numFmtId="0" fontId="40" fillId="45" borderId="1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80" fontId="46" fillId="0" borderId="3" applyFont="0" applyFill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0" fontId="15" fillId="36" borderId="0" applyNumberFormat="0" applyBorder="0" applyAlignment="0" applyProtection="0"/>
    <xf numFmtId="0" fontId="15" fillId="48" borderId="0" applyNumberFormat="0" applyBorder="0" applyAlignment="0" applyProtection="0"/>
    <xf numFmtId="0" fontId="15" fillId="37" borderId="0" applyNumberFormat="0" applyBorder="0" applyAlignment="0" applyProtection="0"/>
    <xf numFmtId="0" fontId="15" fillId="4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9" borderId="0" applyNumberFormat="0" applyBorder="0" applyAlignment="0" applyProtection="0"/>
    <xf numFmtId="0" fontId="15" fillId="5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8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49" fillId="0" borderId="0" xfId="0" applyFont="1" applyBorder="1" applyAlignment="1">
      <alignment vertical="center"/>
    </xf>
    <xf numFmtId="3" fontId="49" fillId="0" borderId="0" xfId="0" applyNumberFormat="1" applyFont="1" applyBorder="1" applyAlignment="1">
      <alignment horizontal="center" vertical="center"/>
    </xf>
    <xf numFmtId="4" fontId="50" fillId="0" borderId="0" xfId="0" applyNumberFormat="1" applyFont="1" applyFill="1" applyBorder="1" applyAlignment="1">
      <alignment vertical="center"/>
    </xf>
    <xf numFmtId="4" fontId="7" fillId="0" borderId="0" xfId="0" applyNumberFormat="1" applyFont="1" applyAlignment="1" applyProtection="1">
      <alignment vertical="center"/>
      <protection locked="0"/>
    </xf>
    <xf numFmtId="0" fontId="50" fillId="0" borderId="0" xfId="0" applyFont="1" applyFill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9" fontId="4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Fill="1" applyBorder="1" applyAlignment="1">
      <alignment horizontal="left" vertical="center" wrapText="1"/>
    </xf>
    <xf numFmtId="0" fontId="46" fillId="0" borderId="25" xfId="0" applyFont="1" applyFill="1" applyBorder="1" applyAlignment="1">
      <alignment horizontal="center" vertical="center" wrapText="1"/>
    </xf>
    <xf numFmtId="4" fontId="46" fillId="0" borderId="26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3" fontId="7" fillId="2" borderId="31" xfId="0" applyNumberFormat="1" applyFont="1" applyFill="1" applyBorder="1" applyAlignment="1">
      <alignment vertical="center"/>
    </xf>
    <xf numFmtId="4" fontId="46" fillId="2" borderId="31" xfId="0" applyNumberFormat="1" applyFont="1" applyFill="1" applyBorder="1" applyAlignment="1">
      <alignment vertical="center"/>
    </xf>
    <xf numFmtId="4" fontId="7" fillId="3" borderId="31" xfId="0" applyNumberFormat="1" applyFont="1" applyFill="1" applyBorder="1" applyAlignment="1">
      <alignment vertical="center"/>
    </xf>
    <xf numFmtId="4" fontId="46" fillId="2" borderId="35" xfId="0" applyNumberFormat="1" applyFont="1" applyFill="1" applyBorder="1" applyAlignment="1">
      <alignment vertical="center"/>
    </xf>
    <xf numFmtId="4" fontId="46" fillId="0" borderId="29" xfId="0" applyNumberFormat="1" applyFont="1" applyFill="1" applyBorder="1" applyAlignment="1">
      <alignment vertical="center"/>
    </xf>
    <xf numFmtId="4" fontId="7" fillId="0" borderId="25" xfId="0" applyNumberFormat="1" applyFont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wrapText="1"/>
    </xf>
    <xf numFmtId="0" fontId="46" fillId="0" borderId="25" xfId="0" applyFont="1" applyFill="1" applyBorder="1" applyAlignment="1">
      <alignment horizontal="center" vertical="top" wrapText="1"/>
    </xf>
    <xf numFmtId="0" fontId="48" fillId="0" borderId="0" xfId="0" applyFont="1" applyAlignment="1">
      <alignment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 wrapText="1"/>
    </xf>
    <xf numFmtId="4" fontId="49" fillId="0" borderId="23" xfId="0" applyNumberFormat="1" applyFont="1" applyBorder="1" applyAlignment="1">
      <alignment horizontal="right" vertical="center"/>
    </xf>
    <xf numFmtId="0" fontId="46" fillId="0" borderId="3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right" vertical="center"/>
    </xf>
    <xf numFmtId="0" fontId="46" fillId="0" borderId="38" xfId="0" applyFont="1" applyFill="1" applyBorder="1" applyAlignment="1">
      <alignment horizontal="center" vertical="center" wrapText="1"/>
    </xf>
    <xf numFmtId="0" fontId="46" fillId="0" borderId="39" xfId="0" applyFont="1" applyFill="1" applyBorder="1" applyAlignment="1">
      <alignment horizontal="left" vertical="center" wrapText="1"/>
    </xf>
    <xf numFmtId="0" fontId="46" fillId="0" borderId="39" xfId="0" applyFont="1" applyFill="1" applyBorder="1" applyAlignment="1">
      <alignment horizontal="center" vertical="center" wrapText="1"/>
    </xf>
    <xf numFmtId="0" fontId="46" fillId="0" borderId="39" xfId="0" applyFont="1" applyFill="1" applyBorder="1" applyAlignment="1">
      <alignment horizontal="center" vertical="top" wrapText="1"/>
    </xf>
    <xf numFmtId="4" fontId="7" fillId="0" borderId="39" xfId="0" applyNumberFormat="1" applyFont="1" applyBorder="1" applyAlignment="1">
      <alignment horizontal="center" vertical="center"/>
    </xf>
    <xf numFmtId="4" fontId="46" fillId="0" borderId="28" xfId="0" applyNumberFormat="1" applyFont="1" applyFill="1" applyBorder="1" applyAlignment="1">
      <alignment horizontal="right" vertical="center"/>
    </xf>
    <xf numFmtId="4" fontId="7" fillId="0" borderId="36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 wrapText="1"/>
    </xf>
    <xf numFmtId="4" fontId="46" fillId="0" borderId="41" xfId="0" applyNumberFormat="1" applyFont="1" applyFill="1" applyBorder="1" applyAlignment="1">
      <alignment horizontal="right" vertical="center"/>
    </xf>
    <xf numFmtId="0" fontId="7" fillId="0" borderId="40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center" vertical="center" wrapText="1"/>
    </xf>
    <xf numFmtId="4" fontId="7" fillId="0" borderId="40" xfId="0" applyNumberFormat="1" applyFont="1" applyFill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49" fontId="7" fillId="0" borderId="40" xfId="0" applyNumberFormat="1" applyFont="1" applyFill="1" applyBorder="1" applyAlignment="1" applyProtection="1">
      <alignment horizontal="center" vertical="center"/>
    </xf>
    <xf numFmtId="49" fontId="7" fillId="0" borderId="42" xfId="0" applyNumberFormat="1" applyFont="1" applyFill="1" applyBorder="1" applyAlignment="1" applyProtection="1">
      <alignment horizontal="center" vertical="center"/>
    </xf>
    <xf numFmtId="3" fontId="4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>
      <alignment horizontal="left" wrapText="1"/>
    </xf>
    <xf numFmtId="0" fontId="7" fillId="0" borderId="39" xfId="0" applyFont="1" applyFill="1" applyBorder="1" applyAlignment="1">
      <alignment horizontal="center" vertical="top" wrapText="1"/>
    </xf>
    <xf numFmtId="4" fontId="7" fillId="0" borderId="39" xfId="0" applyNumberFormat="1" applyFont="1" applyBorder="1" applyAlignment="1">
      <alignment horizontal="right" vertical="center"/>
    </xf>
    <xf numFmtId="0" fontId="7" fillId="0" borderId="41" xfId="0" applyFont="1" applyFill="1" applyBorder="1" applyAlignment="1">
      <alignment horizontal="center" vertical="center" wrapText="1"/>
    </xf>
    <xf numFmtId="3" fontId="7" fillId="0" borderId="41" xfId="0" applyNumberFormat="1" applyFont="1" applyFill="1" applyBorder="1" applyAlignment="1">
      <alignment horizontal="center" vertical="center"/>
    </xf>
    <xf numFmtId="4" fontId="7" fillId="0" borderId="41" xfId="0" quotePrefix="1" applyNumberFormat="1" applyFont="1" applyBorder="1" applyAlignment="1">
      <alignment horizontal="right" vertical="center"/>
    </xf>
    <xf numFmtId="4" fontId="7" fillId="0" borderId="41" xfId="0" applyNumberFormat="1" applyFont="1" applyFill="1" applyBorder="1" applyAlignment="1">
      <alignment horizontal="right" vertical="center"/>
    </xf>
    <xf numFmtId="4" fontId="7" fillId="0" borderId="41" xfId="0" applyNumberFormat="1" applyFont="1" applyBorder="1" applyAlignment="1">
      <alignment horizontal="right" vertical="center"/>
    </xf>
    <xf numFmtId="0" fontId="46" fillId="0" borderId="40" xfId="0" applyFont="1" applyFill="1" applyBorder="1" applyAlignment="1">
      <alignment horizontal="left" vertical="center" wrapText="1"/>
    </xf>
    <xf numFmtId="0" fontId="52" fillId="51" borderId="33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2" fillId="51" borderId="32" xfId="1" applyFont="1" applyFill="1" applyBorder="1" applyAlignment="1">
      <alignment horizontal="left" vertical="center"/>
    </xf>
    <xf numFmtId="0" fontId="52" fillId="51" borderId="33" xfId="1" applyFont="1" applyFill="1" applyBorder="1" applyAlignment="1">
      <alignment horizontal="left" vertical="center"/>
    </xf>
    <xf numFmtId="182" fontId="52" fillId="51" borderId="33" xfId="1" applyNumberFormat="1" applyFont="1" applyFill="1" applyBorder="1" applyAlignment="1">
      <alignment horizontal="right" vertical="center"/>
    </xf>
    <xf numFmtId="182" fontId="52" fillId="51" borderId="34" xfId="1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51" fillId="51" borderId="0" xfId="1" applyFont="1" applyFill="1" applyAlignment="1">
      <alignment horizontal="center" vertical="center"/>
    </xf>
    <xf numFmtId="4" fontId="49" fillId="0" borderId="23" xfId="0" applyNumberFormat="1" applyFont="1" applyBorder="1" applyAlignment="1">
      <alignment horizontal="center" vertical="center"/>
    </xf>
  </cellXfs>
  <cellStyles count="236">
    <cellStyle name="_CN_252_04  bytový areál   ROZTOKY V SOLNÍKACH silno 00E" xfId="3"/>
    <cellStyle name="_CN_vzor_ROK 2002" xfId="4"/>
    <cellStyle name="_N_07504p" xfId="5"/>
    <cellStyle name="_Polyfunkční dům Slunečnice ELEKTRO UNI &amp;" xfId="6"/>
    <cellStyle name="_Rozpočtové MODULY SILNO 30708" xfId="7"/>
    <cellStyle name="_upr ON 130_05_V1 silno  050415" xfId="8"/>
    <cellStyle name="20 % – Zvýraznění1 2" xfId="10"/>
    <cellStyle name="20 % – Zvýraznění1 3" xfId="9"/>
    <cellStyle name="20 % – Zvýraznění2 2" xfId="12"/>
    <cellStyle name="20 % – Zvýraznění2 3" xfId="11"/>
    <cellStyle name="20 % – Zvýraznění3 2" xfId="14"/>
    <cellStyle name="20 % – Zvýraznění3 3" xfId="13"/>
    <cellStyle name="20 % – Zvýraznění4 2" xfId="16"/>
    <cellStyle name="20 % – Zvýraznění4 3" xfId="15"/>
    <cellStyle name="20 % – Zvýraznění5 2" xfId="18"/>
    <cellStyle name="20 % – Zvýraznění5 3" xfId="17"/>
    <cellStyle name="20 % – Zvýraznění6 2" xfId="20"/>
    <cellStyle name="20 % – Zvýraznění6 3" xfId="19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40 % – Zvýraznění1 2" xfId="28"/>
    <cellStyle name="40 % – Zvýraznění1 3" xfId="27"/>
    <cellStyle name="40 % – Zvýraznění2 2" xfId="30"/>
    <cellStyle name="40 % – Zvýraznění2 3" xfId="29"/>
    <cellStyle name="40 % – Zvýraznění3 2" xfId="32"/>
    <cellStyle name="40 % – Zvýraznění3 3" xfId="31"/>
    <cellStyle name="40 % – Zvýraznění4 2" xfId="34"/>
    <cellStyle name="40 % – Zvýraznění4 3" xfId="33"/>
    <cellStyle name="40 % – Zvýraznění5 2" xfId="36"/>
    <cellStyle name="40 % – Zvýraznění5 3" xfId="35"/>
    <cellStyle name="40 % – Zvýraznění6 2" xfId="38"/>
    <cellStyle name="40 % – Zvýraznění6 3" xfId="37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60 % – Zvýraznění1 2" xfId="46"/>
    <cellStyle name="60 % – Zvýraznění1 3" xfId="45"/>
    <cellStyle name="60 % – Zvýraznění2 2" xfId="48"/>
    <cellStyle name="60 % – Zvýraznění2 3" xfId="47"/>
    <cellStyle name="60 % – Zvýraznění3 2" xfId="50"/>
    <cellStyle name="60 % – Zvýraznění3 3" xfId="49"/>
    <cellStyle name="60 % – Zvýraznění4 2" xfId="52"/>
    <cellStyle name="60 % – Zvýraznění4 3" xfId="51"/>
    <cellStyle name="60 % – Zvýraznění5 2" xfId="54"/>
    <cellStyle name="60 % – Zvýraznění5 3" xfId="53"/>
    <cellStyle name="60 % – Zvýraznění6 2" xfId="56"/>
    <cellStyle name="60 % – Zvýraznění6 3" xfId="55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Bold 11" xfId="70"/>
    <cellStyle name="Calculation" xfId="71"/>
    <cellStyle name="Celkem 2" xfId="73"/>
    <cellStyle name="Celkem 3" xfId="72"/>
    <cellStyle name="Comma [0]_9eu2xkjwWrYu0YNRaLvhySkeD" xfId="74"/>
    <cellStyle name="Comma_9eu2xkjwWrYu0YNRaLvhySkeD" xfId="75"/>
    <cellStyle name="Currency (0)" xfId="76"/>
    <cellStyle name="Currency (2)" xfId="77"/>
    <cellStyle name="Currency [0]_3LU9hSJnLyQkkffIimuyOsjVm" xfId="78"/>
    <cellStyle name="Currency_3LU9hSJnLyQkkffIimuyOsjVm" xfId="79"/>
    <cellStyle name="Date" xfId="80"/>
    <cellStyle name="Date-Time" xfId="81"/>
    <cellStyle name="Decimal 1" xfId="82"/>
    <cellStyle name="Decimal 2" xfId="83"/>
    <cellStyle name="Decimal 3" xfId="84"/>
    <cellStyle name="Explanatory Text" xfId="85"/>
    <cellStyle name="Good" xfId="86"/>
    <cellStyle name="Heading 1" xfId="87"/>
    <cellStyle name="Heading 2" xfId="88"/>
    <cellStyle name="Heading 3" xfId="89"/>
    <cellStyle name="Heading 4" xfId="90"/>
    <cellStyle name="Hypertextový odkaz 2" xfId="91"/>
    <cellStyle name="Check Cell" xfId="92"/>
    <cellStyle name="Chybně 2" xfId="94"/>
    <cellStyle name="Chybně 3" xfId="93"/>
    <cellStyle name="Input" xfId="95"/>
    <cellStyle name="Input %" xfId="96"/>
    <cellStyle name="Input 1" xfId="97"/>
    <cellStyle name="Input 3" xfId="98"/>
    <cellStyle name="Input_AL1A_DZS_VO_vv3005 (09-01-13" xfId="99"/>
    <cellStyle name="Kontrolní buňka 2" xfId="101"/>
    <cellStyle name="Kontrolní buňka 3" xfId="100"/>
    <cellStyle name="Linked Cell" xfId="102"/>
    <cellStyle name="Month" xfId="103"/>
    <cellStyle name="Nadpis 1 2" xfId="105"/>
    <cellStyle name="Nadpis 1 3" xfId="104"/>
    <cellStyle name="Nadpis 2 2" xfId="107"/>
    <cellStyle name="Nadpis 2 3" xfId="106"/>
    <cellStyle name="Nadpis 3 2" xfId="109"/>
    <cellStyle name="Nadpis 3 3" xfId="108"/>
    <cellStyle name="Nadpis 4 2" xfId="111"/>
    <cellStyle name="Nadpis 4 3" xfId="110"/>
    <cellStyle name="Název 2" xfId="113"/>
    <cellStyle name="Název 3" xfId="112"/>
    <cellStyle name="Neutral" xfId="114"/>
    <cellStyle name="Neutrální 2" xfId="116"/>
    <cellStyle name="Neutrální 3" xfId="115"/>
    <cellStyle name="Normal 11" xfId="117"/>
    <cellStyle name="Normal_3LU9hSJnLyQkkffIimuyOsjVm" xfId="118"/>
    <cellStyle name="Normální" xfId="0" builtinId="0"/>
    <cellStyle name="Normální 10" xfId="119"/>
    <cellStyle name="Normální 10 2" xfId="182"/>
    <cellStyle name="Normální 10 2 2" xfId="194"/>
    <cellStyle name="Normální 10 2 3" xfId="206"/>
    <cellStyle name="Normální 10 2 4" xfId="218"/>
    <cellStyle name="Normální 10 2 5" xfId="230"/>
    <cellStyle name="Normální 10 3" xfId="188"/>
    <cellStyle name="Normální 10 4" xfId="200"/>
    <cellStyle name="Normální 10 5" xfId="212"/>
    <cellStyle name="Normální 10 6" xfId="224"/>
    <cellStyle name="Normální 11" xfId="2"/>
    <cellStyle name="normální 2" xfId="120"/>
    <cellStyle name="normální 2 2" xfId="121"/>
    <cellStyle name="Normální 24" xfId="122"/>
    <cellStyle name="Normální 3" xfId="123"/>
    <cellStyle name="Normální 3 2" xfId="183"/>
    <cellStyle name="Normální 3 2 2" xfId="195"/>
    <cellStyle name="Normální 3 2 3" xfId="207"/>
    <cellStyle name="Normální 3 2 4" xfId="219"/>
    <cellStyle name="Normální 3 2 5" xfId="231"/>
    <cellStyle name="Normální 3 3" xfId="189"/>
    <cellStyle name="Normální 3 4" xfId="201"/>
    <cellStyle name="Normální 3 5" xfId="213"/>
    <cellStyle name="Normální 3 6" xfId="225"/>
    <cellStyle name="Normální 4" xfId="124"/>
    <cellStyle name="Normální 5" xfId="125"/>
    <cellStyle name="Normální 5 2" xfId="184"/>
    <cellStyle name="Normální 5 2 2" xfId="196"/>
    <cellStyle name="Normální 5 2 3" xfId="208"/>
    <cellStyle name="Normální 5 2 4" xfId="220"/>
    <cellStyle name="Normální 5 2 5" xfId="232"/>
    <cellStyle name="Normální 5 3" xfId="190"/>
    <cellStyle name="Normální 5 4" xfId="202"/>
    <cellStyle name="Normální 5 5" xfId="214"/>
    <cellStyle name="Normální 5 6" xfId="226"/>
    <cellStyle name="Normální 6" xfId="126"/>
    <cellStyle name="Normální 7" xfId="127"/>
    <cellStyle name="Normální 8" xfId="128"/>
    <cellStyle name="Normální 8 2" xfId="185"/>
    <cellStyle name="Normální 8 2 2" xfId="197"/>
    <cellStyle name="Normální 8 2 3" xfId="209"/>
    <cellStyle name="Normální 8 2 4" xfId="221"/>
    <cellStyle name="Normální 8 2 5" xfId="233"/>
    <cellStyle name="Normální 8 3" xfId="191"/>
    <cellStyle name="Normální 8 4" xfId="203"/>
    <cellStyle name="Normální 8 5" xfId="215"/>
    <cellStyle name="Normální 8 6" xfId="227"/>
    <cellStyle name="Normální 9" xfId="129"/>
    <cellStyle name="Normální 9 2" xfId="186"/>
    <cellStyle name="Normální 9 2 2" xfId="198"/>
    <cellStyle name="Normální 9 2 3" xfId="210"/>
    <cellStyle name="Normální 9 2 4" xfId="222"/>
    <cellStyle name="Normální 9 2 5" xfId="234"/>
    <cellStyle name="Normální 9 3" xfId="192"/>
    <cellStyle name="Normální 9 4" xfId="204"/>
    <cellStyle name="Normální 9 5" xfId="216"/>
    <cellStyle name="Normální 9 6" xfId="228"/>
    <cellStyle name="Note" xfId="130"/>
    <cellStyle name="Output" xfId="131"/>
    <cellStyle name="Percent ()" xfId="132"/>
    <cellStyle name="Percent () 2" xfId="133"/>
    <cellStyle name="Percent () 3" xfId="134"/>
    <cellStyle name="Percent (0)" xfId="135"/>
    <cellStyle name="Percent (1)" xfId="136"/>
    <cellStyle name="Percent 1" xfId="137"/>
    <cellStyle name="Percent 2" xfId="138"/>
    <cellStyle name="Percent_Account Detail" xfId="139"/>
    <cellStyle name="Poznámka 2" xfId="141"/>
    <cellStyle name="Poznámka 3" xfId="140"/>
    <cellStyle name="Procenta 2" xfId="142"/>
    <cellStyle name="Procenta 3" xfId="143"/>
    <cellStyle name="Procenta 3 2" xfId="187"/>
    <cellStyle name="Procenta 3 2 2" xfId="199"/>
    <cellStyle name="Procenta 3 2 3" xfId="211"/>
    <cellStyle name="Procenta 3 2 4" xfId="223"/>
    <cellStyle name="Procenta 3 2 5" xfId="235"/>
    <cellStyle name="Procenta 3 3" xfId="193"/>
    <cellStyle name="Procenta 3 4" xfId="205"/>
    <cellStyle name="Procenta 3 5" xfId="217"/>
    <cellStyle name="Procenta 3 6" xfId="229"/>
    <cellStyle name="Propojená buňka 2" xfId="145"/>
    <cellStyle name="Propojená buňka 3" xfId="144"/>
    <cellStyle name="Shaded" xfId="146"/>
    <cellStyle name="Správně 2" xfId="148"/>
    <cellStyle name="Správně 3" xfId="147"/>
    <cellStyle name="Styl 1" xfId="1"/>
    <cellStyle name="Styl 1 2" xfId="149"/>
    <cellStyle name="Sum" xfId="150"/>
    <cellStyle name="Sum %of HV" xfId="151"/>
    <cellStyle name="Text upozornění 2" xfId="153"/>
    <cellStyle name="Text upozornění 3" xfId="152"/>
    <cellStyle name="Thousands (0)" xfId="154"/>
    <cellStyle name="Thousands (1)" xfId="155"/>
    <cellStyle name="time" xfId="156"/>
    <cellStyle name="Title" xfId="157"/>
    <cellStyle name="Total" xfId="158"/>
    <cellStyle name="Underline 2" xfId="159"/>
    <cellStyle name="Vstup 2" xfId="161"/>
    <cellStyle name="Vstup 3" xfId="160"/>
    <cellStyle name="Výpočet 2" xfId="163"/>
    <cellStyle name="Výpočet 3" xfId="162"/>
    <cellStyle name="Výstup 2" xfId="165"/>
    <cellStyle name="Výstup 3" xfId="164"/>
    <cellStyle name="Vysvětlující text 2" xfId="167"/>
    <cellStyle name="Vysvětlující text 3" xfId="166"/>
    <cellStyle name="Warning Text" xfId="168"/>
    <cellStyle name="Year" xfId="169"/>
    <cellStyle name="Zvýraznění 1 2" xfId="171"/>
    <cellStyle name="Zvýraznění 1 3" xfId="170"/>
    <cellStyle name="Zvýraznění 2 2" xfId="173"/>
    <cellStyle name="Zvýraznění 2 3" xfId="172"/>
    <cellStyle name="Zvýraznění 3 2" xfId="175"/>
    <cellStyle name="Zvýraznění 3 3" xfId="174"/>
    <cellStyle name="Zvýraznění 4 2" xfId="177"/>
    <cellStyle name="Zvýraznění 4 3" xfId="176"/>
    <cellStyle name="Zvýraznění 5 2" xfId="179"/>
    <cellStyle name="Zvýraznění 5 3" xfId="178"/>
    <cellStyle name="Zvýraznění 6 2" xfId="181"/>
    <cellStyle name="Zvýraznění 6 3" xfId="180"/>
  </cellStyles>
  <dxfs count="0"/>
  <tableStyles count="0" defaultTableStyle="TableStyleMedium9" defaultPivotStyle="PivotStyleLight16"/>
  <colors>
    <mruColors>
      <color rgb="FF42A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2AF8E"/>
    <pageSetUpPr fitToPage="1"/>
  </sheetPr>
  <dimension ref="B2:K48"/>
  <sheetViews>
    <sheetView tabSelected="1" topLeftCell="A7" zoomScaleNormal="100" workbookViewId="0">
      <selection activeCell="H36" sqref="H36"/>
    </sheetView>
  </sheetViews>
  <sheetFormatPr defaultRowHeight="12.75"/>
  <cols>
    <col min="1" max="1" width="9.140625" style="12"/>
    <col min="2" max="2" width="6.28515625" style="12" customWidth="1"/>
    <col min="3" max="3" width="71.5703125" style="12" customWidth="1"/>
    <col min="4" max="4" width="25.28515625" style="12" customWidth="1"/>
    <col min="5" max="5" width="5.85546875" style="12" customWidth="1"/>
    <col min="6" max="6" width="5.42578125" style="11" customWidth="1"/>
    <col min="7" max="8" width="11.28515625" style="2" customWidth="1"/>
    <col min="9" max="9" width="9.85546875" style="2" customWidth="1"/>
    <col min="10" max="10" width="10.42578125" style="2" customWidth="1"/>
    <col min="11" max="11" width="3.42578125" style="2" customWidth="1"/>
    <col min="12" max="16384" width="9.140625" style="12"/>
  </cols>
  <sheetData>
    <row r="2" spans="2:11" ht="15.75" customHeight="1">
      <c r="B2" s="73" t="s">
        <v>11</v>
      </c>
      <c r="C2" s="73"/>
      <c r="D2" s="33"/>
      <c r="E2" s="33"/>
      <c r="F2" s="33"/>
      <c r="G2" s="74"/>
      <c r="H2" s="74"/>
      <c r="I2" s="74"/>
      <c r="J2" s="74"/>
    </row>
    <row r="3" spans="2:11" ht="52.5" customHeight="1">
      <c r="B3" s="75" t="s">
        <v>48</v>
      </c>
      <c r="C3" s="75"/>
      <c r="D3" s="75"/>
      <c r="E3" s="75"/>
      <c r="F3" s="75"/>
      <c r="G3" s="74"/>
      <c r="H3" s="74"/>
      <c r="I3" s="74"/>
      <c r="J3" s="74"/>
    </row>
    <row r="4" spans="2:11" ht="19.5" customHeight="1">
      <c r="B4" s="76" t="s">
        <v>13</v>
      </c>
      <c r="C4" s="76"/>
      <c r="D4" s="76"/>
      <c r="E4" s="76"/>
      <c r="F4" s="76"/>
      <c r="G4" s="76"/>
      <c r="H4" s="76"/>
      <c r="I4" s="76"/>
      <c r="J4" s="76"/>
    </row>
    <row r="5" spans="2:11" s="7" customFormat="1" ht="19.5" customHeight="1" thickBot="1">
      <c r="B5" s="1"/>
      <c r="C5" s="1"/>
      <c r="D5" s="3"/>
      <c r="E5" s="3"/>
      <c r="F5" s="4"/>
      <c r="G5" s="37"/>
      <c r="H5" s="37"/>
      <c r="I5" s="77"/>
      <c r="J5" s="77"/>
      <c r="K5" s="5"/>
    </row>
    <row r="6" spans="2:11" s="8" customFormat="1" ht="25.5">
      <c r="B6" s="14" t="s">
        <v>4</v>
      </c>
      <c r="C6" s="15" t="s">
        <v>3</v>
      </c>
      <c r="D6" s="15" t="s">
        <v>5</v>
      </c>
      <c r="E6" s="16" t="s">
        <v>2</v>
      </c>
      <c r="F6" s="56" t="s">
        <v>6</v>
      </c>
      <c r="G6" s="17" t="s">
        <v>7</v>
      </c>
      <c r="H6" s="18" t="s">
        <v>0</v>
      </c>
      <c r="I6" s="17" t="s">
        <v>8</v>
      </c>
      <c r="J6" s="19" t="s">
        <v>1</v>
      </c>
      <c r="K6" s="6"/>
    </row>
    <row r="7" spans="2:11" s="10" customFormat="1">
      <c r="B7" s="34"/>
      <c r="C7" s="20"/>
      <c r="D7" s="21"/>
      <c r="E7" s="32"/>
      <c r="F7" s="55"/>
      <c r="G7" s="45"/>
      <c r="H7" s="45"/>
      <c r="I7" s="30"/>
      <c r="J7" s="22"/>
      <c r="K7" s="9"/>
    </row>
    <row r="8" spans="2:11" s="10" customFormat="1">
      <c r="B8" s="41"/>
      <c r="C8" s="42" t="s">
        <v>27</v>
      </c>
      <c r="D8" s="43"/>
      <c r="E8" s="44"/>
      <c r="F8" s="54"/>
      <c r="G8" s="45"/>
      <c r="H8" s="45"/>
      <c r="I8" s="45"/>
      <c r="J8" s="29"/>
      <c r="K8" s="9"/>
    </row>
    <row r="9" spans="2:11" s="10" customFormat="1">
      <c r="B9" s="41"/>
      <c r="C9" s="57" t="s">
        <v>45</v>
      </c>
      <c r="D9" s="50" t="s">
        <v>44</v>
      </c>
      <c r="E9" s="58">
        <v>1</v>
      </c>
      <c r="F9" s="54" t="s">
        <v>9</v>
      </c>
      <c r="G9" s="59"/>
      <c r="H9" s="46"/>
      <c r="I9" s="45"/>
      <c r="J9" s="29">
        <f t="shared" ref="J9" si="0">E9*I9</f>
        <v>0</v>
      </c>
      <c r="K9" s="9"/>
    </row>
    <row r="10" spans="2:11">
      <c r="B10" s="35"/>
      <c r="C10" s="48" t="s">
        <v>47</v>
      </c>
      <c r="D10" s="50" t="s">
        <v>46</v>
      </c>
      <c r="E10" s="51">
        <v>1</v>
      </c>
      <c r="F10" s="54" t="s">
        <v>9</v>
      </c>
      <c r="G10" s="52"/>
      <c r="H10" s="49"/>
      <c r="I10" s="53"/>
      <c r="J10" s="29">
        <f t="shared" ref="J10:J16" si="1">E10*I10</f>
        <v>0</v>
      </c>
    </row>
    <row r="11" spans="2:11">
      <c r="B11" s="38"/>
      <c r="C11" s="48" t="s">
        <v>24</v>
      </c>
      <c r="D11" s="50"/>
      <c r="E11" s="51">
        <v>1</v>
      </c>
      <c r="F11" s="54" t="s">
        <v>9</v>
      </c>
      <c r="G11" s="52"/>
      <c r="H11" s="49"/>
      <c r="I11" s="53"/>
      <c r="J11" s="29">
        <f t="shared" si="1"/>
        <v>0</v>
      </c>
    </row>
    <row r="12" spans="2:11" ht="12.75" customHeight="1">
      <c r="B12" s="38"/>
      <c r="C12" s="31" t="s">
        <v>19</v>
      </c>
      <c r="D12" s="50" t="s">
        <v>20</v>
      </c>
      <c r="E12" s="51">
        <v>1</v>
      </c>
      <c r="F12" s="54" t="s">
        <v>9</v>
      </c>
      <c r="G12" s="52"/>
      <c r="H12" s="46"/>
      <c r="I12" s="53"/>
      <c r="J12" s="29">
        <f t="shared" si="1"/>
        <v>0</v>
      </c>
    </row>
    <row r="13" spans="2:11" ht="12.75" customHeight="1">
      <c r="B13" s="38"/>
      <c r="C13" s="50" t="s">
        <v>23</v>
      </c>
      <c r="D13" s="50"/>
      <c r="E13" s="51">
        <v>1</v>
      </c>
      <c r="F13" s="54" t="s">
        <v>9</v>
      </c>
      <c r="G13" s="52"/>
      <c r="H13" s="46"/>
      <c r="I13" s="53"/>
      <c r="J13" s="29">
        <f t="shared" si="1"/>
        <v>0</v>
      </c>
    </row>
    <row r="14" spans="2:11" ht="12.75" customHeight="1">
      <c r="B14" s="38"/>
      <c r="C14" s="50" t="s">
        <v>26</v>
      </c>
      <c r="D14" s="50" t="s">
        <v>25</v>
      </c>
      <c r="E14" s="51">
        <v>1</v>
      </c>
      <c r="F14" s="54" t="s">
        <v>9</v>
      </c>
      <c r="G14" s="52"/>
      <c r="H14" s="46"/>
      <c r="I14" s="53"/>
      <c r="J14" s="29">
        <f t="shared" si="1"/>
        <v>0</v>
      </c>
    </row>
    <row r="15" spans="2:11" ht="12.75" customHeight="1">
      <c r="B15" s="38"/>
      <c r="C15" s="50" t="s">
        <v>21</v>
      </c>
      <c r="D15" s="50"/>
      <c r="E15" s="51">
        <v>1</v>
      </c>
      <c r="F15" s="54" t="s">
        <v>9</v>
      </c>
      <c r="G15" s="52"/>
      <c r="H15" s="46"/>
      <c r="I15" s="53"/>
      <c r="J15" s="29">
        <f t="shared" si="1"/>
        <v>0</v>
      </c>
    </row>
    <row r="16" spans="2:11" ht="12.75" customHeight="1">
      <c r="B16" s="38"/>
      <c r="C16" s="50" t="s">
        <v>22</v>
      </c>
      <c r="D16" s="50"/>
      <c r="E16" s="51">
        <v>1</v>
      </c>
      <c r="F16" s="54" t="s">
        <v>9</v>
      </c>
      <c r="G16" s="52"/>
      <c r="H16" s="46"/>
      <c r="I16" s="53"/>
      <c r="J16" s="29">
        <f t="shared" si="1"/>
        <v>0</v>
      </c>
    </row>
    <row r="17" spans="2:11" ht="12.75" customHeight="1">
      <c r="B17" s="38"/>
      <c r="C17" s="50"/>
      <c r="D17" s="50"/>
      <c r="E17" s="51"/>
      <c r="F17" s="54"/>
      <c r="G17" s="52"/>
      <c r="H17" s="49"/>
      <c r="I17" s="53"/>
      <c r="J17" s="29"/>
    </row>
    <row r="18" spans="2:11" ht="12.75" customHeight="1">
      <c r="B18" s="38"/>
      <c r="C18" s="65" t="s">
        <v>33</v>
      </c>
      <c r="D18" s="50"/>
      <c r="E18" s="51"/>
      <c r="F18" s="54"/>
      <c r="G18" s="52"/>
      <c r="H18" s="49"/>
      <c r="I18" s="53"/>
      <c r="J18" s="29"/>
    </row>
    <row r="19" spans="2:11" s="10" customFormat="1" ht="13.5" customHeight="1">
      <c r="B19" s="38"/>
      <c r="C19" s="50" t="s">
        <v>28</v>
      </c>
      <c r="D19" s="50" t="s">
        <v>29</v>
      </c>
      <c r="E19" s="58">
        <v>1</v>
      </c>
      <c r="F19" s="54" t="s">
        <v>9</v>
      </c>
      <c r="G19" s="59"/>
      <c r="H19" s="49"/>
      <c r="I19" s="45"/>
      <c r="J19" s="29">
        <f t="shared" ref="J19:J21" si="2">E19*I19</f>
        <v>0</v>
      </c>
      <c r="K19" s="9"/>
    </row>
    <row r="20" spans="2:11" s="10" customFormat="1">
      <c r="B20" s="38"/>
      <c r="C20" s="50" t="s">
        <v>30</v>
      </c>
      <c r="D20" s="50"/>
      <c r="E20" s="60">
        <v>1</v>
      </c>
      <c r="F20" s="61" t="s">
        <v>9</v>
      </c>
      <c r="G20" s="62"/>
      <c r="H20" s="49"/>
      <c r="I20" s="45"/>
      <c r="J20" s="29">
        <f t="shared" si="2"/>
        <v>0</v>
      </c>
      <c r="K20" s="9"/>
    </row>
    <row r="21" spans="2:11">
      <c r="B21" s="38"/>
      <c r="C21" s="50" t="s">
        <v>31</v>
      </c>
      <c r="D21" s="50" t="s">
        <v>32</v>
      </c>
      <c r="E21" s="60">
        <v>1</v>
      </c>
      <c r="F21" s="61" t="s">
        <v>9</v>
      </c>
      <c r="G21" s="63"/>
      <c r="H21" s="49"/>
      <c r="I21" s="64"/>
      <c r="J21" s="29">
        <f t="shared" si="2"/>
        <v>0</v>
      </c>
    </row>
    <row r="22" spans="2:11" ht="12.75" customHeight="1">
      <c r="B22" s="38"/>
      <c r="C22" s="57" t="s">
        <v>45</v>
      </c>
      <c r="D22" s="50" t="s">
        <v>44</v>
      </c>
      <c r="E22" s="58">
        <v>1</v>
      </c>
      <c r="F22" s="54" t="s">
        <v>9</v>
      </c>
      <c r="G22" s="59"/>
      <c r="H22" s="49"/>
      <c r="I22" s="53"/>
      <c r="J22" s="29">
        <v>0</v>
      </c>
    </row>
    <row r="23" spans="2:11" ht="12.75" customHeight="1">
      <c r="B23" s="38"/>
      <c r="C23" s="50" t="s">
        <v>34</v>
      </c>
      <c r="D23" s="50" t="s">
        <v>35</v>
      </c>
      <c r="E23" s="51">
        <v>1</v>
      </c>
      <c r="F23" s="54" t="s">
        <v>9</v>
      </c>
      <c r="G23" s="52"/>
      <c r="H23" s="49"/>
      <c r="I23" s="53"/>
      <c r="J23" s="29">
        <v>0</v>
      </c>
    </row>
    <row r="24" spans="2:11" ht="12.75" customHeight="1">
      <c r="B24" s="38"/>
      <c r="C24" s="65" t="s">
        <v>38</v>
      </c>
      <c r="D24" s="50"/>
      <c r="E24" s="51"/>
      <c r="F24" s="54"/>
      <c r="G24" s="52"/>
      <c r="H24" s="49"/>
      <c r="I24" s="53"/>
      <c r="J24" s="29"/>
    </row>
    <row r="25" spans="2:11" ht="12.75" customHeight="1">
      <c r="B25" s="38"/>
      <c r="C25" s="50" t="s">
        <v>28</v>
      </c>
      <c r="D25" s="50" t="s">
        <v>29</v>
      </c>
      <c r="E25" s="51">
        <v>1</v>
      </c>
      <c r="F25" s="54" t="s">
        <v>9</v>
      </c>
      <c r="G25" s="52"/>
      <c r="H25" s="49"/>
      <c r="I25" s="53"/>
      <c r="J25" s="29">
        <f t="shared" ref="J25:J31" si="3">E25*I25</f>
        <v>0</v>
      </c>
    </row>
    <row r="26" spans="2:11" ht="12.75" customHeight="1">
      <c r="B26" s="38"/>
      <c r="C26" s="50" t="s">
        <v>30</v>
      </c>
      <c r="D26" s="50"/>
      <c r="E26" s="51">
        <v>1</v>
      </c>
      <c r="F26" s="54" t="s">
        <v>9</v>
      </c>
      <c r="G26" s="52"/>
      <c r="H26" s="49"/>
      <c r="I26" s="53"/>
      <c r="J26" s="29">
        <f t="shared" si="3"/>
        <v>0</v>
      </c>
    </row>
    <row r="27" spans="2:11" ht="12.75" customHeight="1">
      <c r="B27" s="38"/>
      <c r="C27" s="50" t="s">
        <v>31</v>
      </c>
      <c r="D27" s="50" t="s">
        <v>32</v>
      </c>
      <c r="E27" s="51">
        <v>1</v>
      </c>
      <c r="F27" s="54" t="s">
        <v>9</v>
      </c>
      <c r="G27" s="52"/>
      <c r="H27" s="49"/>
      <c r="I27" s="53"/>
      <c r="J27" s="29">
        <f t="shared" si="3"/>
        <v>0</v>
      </c>
    </row>
    <row r="28" spans="2:11" ht="12.75" customHeight="1">
      <c r="B28" s="38"/>
      <c r="C28" s="50" t="s">
        <v>34</v>
      </c>
      <c r="D28" s="50" t="s">
        <v>35</v>
      </c>
      <c r="E28" s="51">
        <v>1</v>
      </c>
      <c r="F28" s="54" t="s">
        <v>9</v>
      </c>
      <c r="G28" s="52"/>
      <c r="H28" s="49"/>
      <c r="I28" s="53"/>
      <c r="J28" s="29">
        <f t="shared" si="3"/>
        <v>0</v>
      </c>
    </row>
    <row r="29" spans="2:11" ht="12.75" customHeight="1">
      <c r="B29" s="38"/>
      <c r="C29" s="50" t="s">
        <v>39</v>
      </c>
      <c r="D29" s="50" t="s">
        <v>40</v>
      </c>
      <c r="E29" s="51">
        <v>1</v>
      </c>
      <c r="F29" s="54" t="s">
        <v>9</v>
      </c>
      <c r="G29" s="52"/>
      <c r="H29" s="49"/>
      <c r="I29" s="53"/>
      <c r="J29" s="29">
        <f t="shared" si="3"/>
        <v>0</v>
      </c>
    </row>
    <row r="30" spans="2:11" ht="12.75" customHeight="1">
      <c r="B30" s="38"/>
      <c r="C30" s="50" t="s">
        <v>41</v>
      </c>
      <c r="D30" s="50" t="s">
        <v>42</v>
      </c>
      <c r="E30" s="51">
        <v>1</v>
      </c>
      <c r="F30" s="54" t="s">
        <v>9</v>
      </c>
      <c r="G30" s="52"/>
      <c r="H30" s="49"/>
      <c r="I30" s="53"/>
      <c r="J30" s="29">
        <f t="shared" si="3"/>
        <v>0</v>
      </c>
    </row>
    <row r="31" spans="2:11" ht="12.75" customHeight="1">
      <c r="B31" s="38"/>
      <c r="C31" s="50" t="s">
        <v>43</v>
      </c>
      <c r="D31" s="50"/>
      <c r="E31" s="51">
        <v>1</v>
      </c>
      <c r="F31" s="54" t="s">
        <v>9</v>
      </c>
      <c r="G31" s="52"/>
      <c r="H31" s="49"/>
      <c r="I31" s="53"/>
      <c r="J31" s="29">
        <f t="shared" si="3"/>
        <v>0</v>
      </c>
    </row>
    <row r="32" spans="2:11" ht="12.75" customHeight="1">
      <c r="B32" s="38"/>
      <c r="C32" s="50"/>
      <c r="D32" s="50"/>
      <c r="E32" s="51"/>
      <c r="F32" s="54"/>
      <c r="G32" s="52"/>
      <c r="H32" s="49"/>
      <c r="I32" s="53"/>
      <c r="J32" s="29"/>
    </row>
    <row r="33" spans="2:10" s="2" customFormat="1" ht="12.75" customHeight="1">
      <c r="B33" s="38"/>
      <c r="C33" s="48" t="s">
        <v>36</v>
      </c>
      <c r="D33" s="36"/>
      <c r="E33" s="39">
        <v>1</v>
      </c>
      <c r="F33" s="39" t="s">
        <v>10</v>
      </c>
      <c r="G33" s="47"/>
      <c r="H33" s="46"/>
      <c r="I33" s="40"/>
      <c r="J33" s="29">
        <f>E33*I33</f>
        <v>0</v>
      </c>
    </row>
    <row r="34" spans="2:10" s="2" customFormat="1" ht="12.75" customHeight="1">
      <c r="B34" s="38"/>
      <c r="C34" s="50" t="s">
        <v>18</v>
      </c>
      <c r="D34" s="50"/>
      <c r="E34" s="51">
        <v>1</v>
      </c>
      <c r="F34" s="51" t="s">
        <v>10</v>
      </c>
      <c r="G34" s="52"/>
      <c r="H34" s="49"/>
      <c r="I34" s="53"/>
      <c r="J34" s="29">
        <f>E34*I34</f>
        <v>0</v>
      </c>
    </row>
    <row r="35" spans="2:10" s="2" customFormat="1" ht="12.75" customHeight="1">
      <c r="B35" s="38"/>
      <c r="C35" s="50" t="s">
        <v>16</v>
      </c>
      <c r="D35" s="50"/>
      <c r="E35" s="51">
        <v>1</v>
      </c>
      <c r="F35" s="51" t="s">
        <v>10</v>
      </c>
      <c r="G35" s="52"/>
      <c r="H35" s="49"/>
      <c r="I35" s="53"/>
      <c r="J35" s="29">
        <f t="shared" ref="J35:J37" si="4">E35*I35</f>
        <v>0</v>
      </c>
    </row>
    <row r="36" spans="2:10" s="2" customFormat="1" ht="12.75" customHeight="1">
      <c r="B36" s="38"/>
      <c r="C36" s="50" t="s">
        <v>37</v>
      </c>
      <c r="D36" s="50"/>
      <c r="E36" s="51">
        <v>1</v>
      </c>
      <c r="F36" s="51" t="s">
        <v>10</v>
      </c>
      <c r="G36" s="52"/>
      <c r="H36" s="49"/>
      <c r="I36" s="53"/>
      <c r="J36" s="29"/>
    </row>
    <row r="37" spans="2:10" s="2" customFormat="1" ht="12.75" customHeight="1">
      <c r="B37" s="38"/>
      <c r="C37" s="31" t="s">
        <v>14</v>
      </c>
      <c r="D37" s="36"/>
      <c r="E37" s="39"/>
      <c r="F37" s="39" t="s">
        <v>15</v>
      </c>
      <c r="G37" s="47"/>
      <c r="H37" s="46"/>
      <c r="I37" s="40"/>
      <c r="J37" s="29">
        <f t="shared" si="4"/>
        <v>0</v>
      </c>
    </row>
    <row r="38" spans="2:10" s="2" customFormat="1" ht="12.75" customHeight="1" thickBot="1">
      <c r="B38" s="38"/>
      <c r="C38" s="36"/>
      <c r="D38" s="36"/>
      <c r="E38" s="39"/>
      <c r="F38" s="54"/>
      <c r="G38" s="47"/>
      <c r="H38" s="46"/>
      <c r="I38" s="40"/>
      <c r="J38" s="29"/>
    </row>
    <row r="39" spans="2:10" s="2" customFormat="1">
      <c r="B39" s="23"/>
      <c r="C39" s="24"/>
      <c r="D39" s="24"/>
      <c r="E39" s="24"/>
      <c r="F39" s="25"/>
      <c r="G39" s="26"/>
      <c r="H39" s="26">
        <f>SUM(H7:H38)</f>
        <v>0</v>
      </c>
      <c r="I39" s="27"/>
      <c r="J39" s="28">
        <f>SUM(J7:J38)</f>
        <v>0</v>
      </c>
    </row>
    <row r="40" spans="2:10" s="2" customFormat="1" ht="18.75" customHeight="1" thickBot="1">
      <c r="B40" s="69" t="s">
        <v>12</v>
      </c>
      <c r="C40" s="70"/>
      <c r="D40" s="70"/>
      <c r="E40" s="70"/>
      <c r="F40" s="70"/>
      <c r="G40" s="66"/>
      <c r="H40" s="66"/>
      <c r="I40" s="71">
        <f>H39+J39</f>
        <v>0</v>
      </c>
      <c r="J40" s="72"/>
    </row>
    <row r="41" spans="2:10" s="2" customFormat="1" ht="18.75" customHeight="1" thickBot="1">
      <c r="B41" s="69" t="s">
        <v>17</v>
      </c>
      <c r="C41" s="70"/>
      <c r="D41" s="70"/>
      <c r="E41" s="70"/>
      <c r="F41" s="70"/>
      <c r="G41" s="66"/>
      <c r="H41" s="66"/>
      <c r="I41" s="71">
        <f>I40*1.21</f>
        <v>0</v>
      </c>
      <c r="J41" s="72"/>
    </row>
    <row r="43" spans="2:10" s="2" customFormat="1">
      <c r="B43" s="12"/>
      <c r="C43" s="13"/>
      <c r="D43" s="12"/>
      <c r="E43" s="12"/>
      <c r="F43" s="11"/>
    </row>
    <row r="44" spans="2:10" s="2" customFormat="1">
      <c r="B44" s="12"/>
      <c r="C44" s="67"/>
      <c r="D44" s="67"/>
      <c r="E44" s="67"/>
      <c r="F44" s="67"/>
      <c r="G44" s="67"/>
      <c r="H44" s="67"/>
      <c r="I44" s="67"/>
      <c r="J44" s="67"/>
    </row>
    <row r="45" spans="2:10" s="2" customFormat="1" ht="24.75" customHeight="1">
      <c r="B45" s="12"/>
      <c r="C45" s="68"/>
      <c r="D45" s="68"/>
      <c r="E45" s="68"/>
      <c r="F45" s="68"/>
      <c r="G45" s="68"/>
      <c r="H45" s="68"/>
      <c r="I45" s="68"/>
      <c r="J45" s="68"/>
    </row>
    <row r="46" spans="2:10" s="2" customFormat="1">
      <c r="B46" s="12"/>
      <c r="C46" s="67"/>
      <c r="D46" s="67"/>
      <c r="E46" s="67"/>
      <c r="F46" s="67"/>
      <c r="G46" s="67"/>
      <c r="H46" s="67"/>
      <c r="I46" s="67"/>
      <c r="J46" s="67"/>
    </row>
    <row r="47" spans="2:10" s="2" customFormat="1" ht="25.5" customHeight="1">
      <c r="B47" s="12"/>
      <c r="C47" s="68"/>
      <c r="D47" s="68"/>
      <c r="E47" s="68"/>
      <c r="F47" s="68"/>
      <c r="G47" s="68"/>
      <c r="H47" s="68"/>
      <c r="I47" s="68"/>
      <c r="J47" s="68"/>
    </row>
    <row r="48" spans="2:10" s="2" customFormat="1">
      <c r="B48" s="12"/>
      <c r="C48" s="67"/>
      <c r="D48" s="67"/>
      <c r="E48" s="67"/>
      <c r="F48" s="67"/>
      <c r="G48" s="67"/>
      <c r="H48" s="67"/>
      <c r="I48" s="67"/>
      <c r="J48" s="67"/>
    </row>
  </sheetData>
  <mergeCells count="14">
    <mergeCell ref="B41:F41"/>
    <mergeCell ref="I41:J41"/>
    <mergeCell ref="B40:F40"/>
    <mergeCell ref="I40:J40"/>
    <mergeCell ref="B2:C2"/>
    <mergeCell ref="G2:J3"/>
    <mergeCell ref="B3:F3"/>
    <mergeCell ref="B4:J4"/>
    <mergeCell ref="I5:J5"/>
    <mergeCell ref="C44:J44"/>
    <mergeCell ref="C45:J45"/>
    <mergeCell ref="C46:J46"/>
    <mergeCell ref="C47:J47"/>
    <mergeCell ref="C48:J48"/>
  </mergeCells>
  <dataValidations disablePrompts="1" count="3">
    <dataValidation type="list" allowBlank="1" showInputMessage="1" showErrorMessage="1" sqref="F7:F9 F19 F22">
      <formula1>MJ</formula1>
    </dataValidation>
    <dataValidation type="list" allowBlank="1" showInputMessage="1" showErrorMessage="1" sqref="F38">
      <formula1>#REF!</formula1>
    </dataValidation>
    <dataValidation type="list" allowBlank="1" showInputMessage="1" showErrorMessage="1" sqref="F20:F21">
      <formula1>$AH$6:$AH$7</formula1>
    </dataValidation>
  </dataValidation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Kamery</vt:lpstr>
      <vt:lpstr>Kamery!Oblast_tisku</vt:lpstr>
    </vt:vector>
  </TitlesOfParts>
  <Company>Siemens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Trefil Štěpán</dc:creator>
  <cp:lastModifiedBy>Hrubá Eliška</cp:lastModifiedBy>
  <cp:lastPrinted>2023-04-11T09:07:29Z</cp:lastPrinted>
  <dcterms:created xsi:type="dcterms:W3CDTF">2006-01-11T13:32:48Z</dcterms:created>
  <dcterms:modified xsi:type="dcterms:W3CDTF">2024-05-13T13:42:16Z</dcterms:modified>
</cp:coreProperties>
</file>