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s.pavel\Documents\DOK\Veřejné zakázky\Žižkova 7 - klimatizace 21 b.j\Pro administraci\"/>
    </mc:Choice>
  </mc:AlternateContent>
  <bookViews>
    <workbookView xWindow="4650" yWindow="0" windowWidth="27870" windowHeight="12420"/>
  </bookViews>
  <sheets>
    <sheet name="Rozpočet" sheetId="2" r:id="rId1"/>
  </sheets>
  <definedNames>
    <definedName name="_xlnm._FilterDatabase" localSheetId="0" hidden="1">Rozpočet!$A$5:$G$5</definedName>
    <definedName name="_xlnm.Print_Area" localSheetId="0">Rozpočet!$B$1:$G$53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G57" i="2"/>
  <c r="G46" i="2" l="1"/>
  <c r="G45" i="2"/>
  <c r="G42" i="2"/>
  <c r="G39" i="2"/>
  <c r="G36" i="2"/>
  <c r="G33" i="2"/>
  <c r="G32" i="2"/>
  <c r="G29" i="2"/>
  <c r="G28" i="2"/>
  <c r="G27" i="2"/>
  <c r="G26" i="2"/>
  <c r="G25" i="2"/>
  <c r="G24" i="2"/>
  <c r="G23" i="2"/>
  <c r="G22" i="2"/>
  <c r="G18" i="2"/>
  <c r="G13" i="2"/>
  <c r="G51" i="2" l="1"/>
  <c r="G52" i="2" l="1"/>
  <c r="G53" i="2" l="1"/>
  <c r="G59" i="2" s="1"/>
  <c r="G60" i="2" l="1"/>
  <c r="G65" i="2"/>
  <c r="G61" i="2" l="1"/>
  <c r="G67" i="2" s="1"/>
  <c r="G66" i="2"/>
</calcChain>
</file>

<file path=xl/sharedStrings.xml><?xml version="1.0" encoding="utf-8"?>
<sst xmlns="http://schemas.openxmlformats.org/spreadsheetml/2006/main" count="97" uniqueCount="74">
  <si>
    <t>NABÍDKA:</t>
  </si>
  <si>
    <t>AKCE:</t>
  </si>
  <si>
    <t>INVESTOR:</t>
  </si>
  <si>
    <t>Město Hodonín, Masarykovo nám. 53/1, 695 35 Hodonín</t>
  </si>
  <si>
    <t>Pozice číslo</t>
  </si>
  <si>
    <t>Název položky</t>
  </si>
  <si>
    <t>MJ</t>
  </si>
  <si>
    <t>Množství</t>
  </si>
  <si>
    <t>Cena MJ</t>
  </si>
  <si>
    <t>Cena celkem</t>
  </si>
  <si>
    <t>Doplnění klimatizačních jednotek do pokojů v jednotlivých bytech v domě seniorů</t>
  </si>
  <si>
    <t xml:space="preserve">Klimatizační zařízení se bude instalovat na již předinstalované rozvody CU potrubí a refnety (RBM-BY). Hlavní přívodní kabely vč. jističů jsou připraveny. </t>
  </si>
  <si>
    <t>VENKOVNÍ KONDENZAČNÍ JEDNOTKA</t>
  </si>
  <si>
    <t>1.1</t>
  </si>
  <si>
    <t>Venkovní kondenzační jednotka, systém VRF 21+1</t>
  </si>
  <si>
    <t>ks</t>
  </si>
  <si>
    <t xml:space="preserve"> - Chladicí výkon: Qch = 56,00 kW</t>
  </si>
  <si>
    <t xml:space="preserve"> - Topný výkon: Qt = 56,00 kW</t>
  </si>
  <si>
    <t>VNITŘNÍ KLIMATIZAČNÍ JEDNOTKA</t>
  </si>
  <si>
    <t>1.2</t>
  </si>
  <si>
    <t>Nástnná klimatizační vnitřní jednotka</t>
  </si>
  <si>
    <t xml:space="preserve"> - chladicí výkon Qch=3,60kW</t>
  </si>
  <si>
    <t>OVLÁDÁNÍ</t>
  </si>
  <si>
    <t>1.3</t>
  </si>
  <si>
    <t>Infra ovladač - součástí vnitřní jednotky</t>
  </si>
  <si>
    <t>1.3a</t>
  </si>
  <si>
    <t>Kompaktní kabelový ovladač s LCD displejem</t>
  </si>
  <si>
    <t>1.3b</t>
  </si>
  <si>
    <t>Komunikační kabel pro ovladač např. JYTY 2x1</t>
  </si>
  <si>
    <t>bm</t>
  </si>
  <si>
    <t>1.3c</t>
  </si>
  <si>
    <t>Stavební přípomoci pro instalaci kabeláže</t>
  </si>
  <si>
    <t>hod</t>
  </si>
  <si>
    <t>1.4</t>
  </si>
  <si>
    <t>1.5</t>
  </si>
  <si>
    <t>Interface pro měření spotřeby energie</t>
  </si>
  <si>
    <t>1.5a</t>
  </si>
  <si>
    <t>Příslušenství pro měření spotřeby (spínací hodiny, elektroměr 3f, podružný rozvaděč, vybavení rozvaděče /jističe, vypínače, kabeláž/ pro měření spotřeby energie každého bytu)</t>
  </si>
  <si>
    <t>1.6</t>
  </si>
  <si>
    <t xml:space="preserve">Modul pro venkovní jednotku - noční provoz, ochrana proti zasněžení, ext. .vstupy (ON/OFF - COOL/HEAT) </t>
  </si>
  <si>
    <t>CU POTRUBÍ</t>
  </si>
  <si>
    <t>1.7</t>
  </si>
  <si>
    <t>Předizolované Cu potrubí 16, vč. tepelné izolace tl. 10 mm, tloušťka potrubí 1 mm, Cu pro chladírenství</t>
  </si>
  <si>
    <t>1.8</t>
  </si>
  <si>
    <t>Cu potrubí 28, vč. tepelné izolace tl. 19 mm, tloušťka potrubí 1 mm, Cu pro chladírenství</t>
  </si>
  <si>
    <t>POMOCNÉ ULOŽENÍ Cu POTRUBÍ</t>
  </si>
  <si>
    <t>1.9</t>
  </si>
  <si>
    <t>Pomocné uložení Cu potrubí ve venkovním prostředí vč. příslušenství</t>
  </si>
  <si>
    <t>CHLADIVO</t>
  </si>
  <si>
    <t>1.10</t>
  </si>
  <si>
    <t>Doplnění chladiva R410A</t>
  </si>
  <si>
    <t>kg</t>
  </si>
  <si>
    <t>TOPNÝ KABEL</t>
  </si>
  <si>
    <t>1.11</t>
  </si>
  <si>
    <t>Topný kabel 2m samoregulační pro výhřev kondenzátu u venkovní jednotky; napájený z venkovní jednotky</t>
  </si>
  <si>
    <t>OCELOVÁ KONSTRUKCE</t>
  </si>
  <si>
    <t>1.12</t>
  </si>
  <si>
    <t>Konstrukce pod venkovní jednotku vč. patek na uchycení</t>
  </si>
  <si>
    <t>1.13</t>
  </si>
  <si>
    <t>Antivibrační silentbloky pod venkovní jednotku</t>
  </si>
  <si>
    <t>OSTATNÍ</t>
  </si>
  <si>
    <t>1.14</t>
  </si>
  <si>
    <t>Cena celkem Kč bez DPH</t>
  </si>
  <si>
    <t>DPH</t>
  </si>
  <si>
    <t>%</t>
  </si>
  <si>
    <t>Cena celkem Kč vč. DPH</t>
  </si>
  <si>
    <t>BD Žižkova 7 - dodávka a montáž klimatizačních jednotek</t>
  </si>
  <si>
    <t>kpl</t>
  </si>
  <si>
    <t>Dodávka a montáž klimatizací
(Kupní smlouva odst. 4.2. pism. a)</t>
  </si>
  <si>
    <t>Servis
(Kupní smlouva odst. 4.2. pism. b)</t>
  </si>
  <si>
    <t>Záruční servis po dobu 5 let</t>
  </si>
  <si>
    <t>Celková cena za dodávku a servis</t>
  </si>
  <si>
    <t>Centrální ovladač pro kontrolu a ovládání všech jednotek s rozpočítáním nebo měřením spotřeby (centrální
ovladač + přístup z PC + přístup přes internet + možnost přímého připojení až 8 generátorů pulzů
spotřeby</t>
  </si>
  <si>
    <t>AG svařování, Tlaková zkouška dusíkem, Oživení a adresace jednotek, Nastavení centrálního ovladače, Nastavení měření spotřeby energie pro každý byt, Montážní, spojovací a těsnící materiál, Komplexní zkoušky, spuštění a zaregulování, Proškolení obsluhy a jednotlivých uživatelů nájemních bytových jednotek na místě (Termíny budou upřesněny dle požadavku investora), Zařízení staveniště, Kompletační a koordinační činnosti, Svislý přesun materiálu a osob, lešení, plošiny, Dodavatelská dokumentace, Revizní kniha chladiva, Dokumentace skutečného provedení, předávací protokoly, protokol o hlukové zkoušce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</si>
</sst>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4"/>
      <name val="Montserrat Light"/>
      <charset val="238"/>
    </font>
    <font>
      <sz val="7"/>
      <name val="Montserrat Light"/>
      <charset val="238"/>
    </font>
    <font>
      <sz val="8"/>
      <name val="Montserrat Light"/>
      <charset val="238"/>
    </font>
    <font>
      <b/>
      <sz val="8"/>
      <name val="Montserrat Light"/>
      <charset val="238"/>
    </font>
    <font>
      <b/>
      <sz val="8"/>
      <name val="Montserrat"/>
      <charset val="238"/>
    </font>
    <font>
      <sz val="8"/>
      <color theme="1"/>
      <name val="Arial"/>
      <family val="2"/>
      <charset val="238"/>
    </font>
    <font>
      <b/>
      <sz val="9"/>
      <name val="Montserrat Light"/>
      <charset val="238"/>
    </font>
    <font>
      <i/>
      <sz val="8"/>
      <name val="Montserrat Light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1" applyFont="1" applyAlignment="1" applyProtection="1">
      <alignment horizontal="left" vertical="center"/>
      <protection locked="0"/>
    </xf>
    <xf numFmtId="0" fontId="2" fillId="0" borderId="0" xfId="1" applyFont="1" applyProtection="1"/>
    <xf numFmtId="0" fontId="3" fillId="2" borderId="0" xfId="1" applyFont="1" applyFill="1" applyAlignment="1" applyProtection="1">
      <alignment horizontal="left" vertical="center" wrapText="1"/>
    </xf>
    <xf numFmtId="0" fontId="4" fillId="0" borderId="0" xfId="1" applyFont="1" applyProtection="1"/>
    <xf numFmtId="43" fontId="4" fillId="0" borderId="0" xfId="3" applyFont="1" applyProtection="1"/>
    <xf numFmtId="43" fontId="4" fillId="0" borderId="0" xfId="3" applyNumberFormat="1" applyFont="1" applyProtection="1"/>
    <xf numFmtId="0" fontId="3" fillId="3" borderId="1" xfId="1" applyFont="1" applyFill="1" applyBorder="1" applyAlignment="1" applyProtection="1">
      <alignment horizontal="left" vertical="center"/>
    </xf>
    <xf numFmtId="0" fontId="4" fillId="0" borderId="2" xfId="1" applyFont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left" vertical="center" wrapText="1"/>
    </xf>
    <xf numFmtId="3" fontId="4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164" fontId="5" fillId="0" borderId="0" xfId="1" applyNumberFormat="1" applyFont="1" applyAlignment="1" applyProtection="1">
      <alignment horizontal="left" vertical="center"/>
    </xf>
    <xf numFmtId="43" fontId="5" fillId="0" borderId="0" xfId="3" applyFont="1" applyAlignment="1" applyProtection="1">
      <alignment horizontal="left" vertical="center"/>
    </xf>
    <xf numFmtId="43" fontId="5" fillId="0" borderId="0" xfId="3" applyNumberFormat="1" applyFont="1" applyAlignment="1" applyProtection="1">
      <alignment horizontal="left" vertical="center"/>
    </xf>
    <xf numFmtId="0" fontId="6" fillId="4" borderId="3" xfId="1" applyFont="1" applyFill="1" applyBorder="1" applyAlignment="1" applyProtection="1">
      <alignment horizontal="center" vertical="center" wrapText="1"/>
    </xf>
    <xf numFmtId="43" fontId="6" fillId="4" borderId="3" xfId="3" applyFont="1" applyFill="1" applyBorder="1" applyAlignment="1" applyProtection="1">
      <alignment horizontal="center" vertical="center" wrapText="1"/>
    </xf>
    <xf numFmtId="43" fontId="6" fillId="4" borderId="3" xfId="3" applyNumberFormat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vertical="center"/>
    </xf>
    <xf numFmtId="43" fontId="4" fillId="0" borderId="0" xfId="3" applyFont="1" applyAlignment="1" applyProtection="1">
      <alignment vertical="center"/>
    </xf>
    <xf numFmtId="43" fontId="4" fillId="0" borderId="0" xfId="3" applyNumberFormat="1" applyFont="1" applyAlignment="1" applyProtection="1">
      <alignment vertical="center"/>
    </xf>
    <xf numFmtId="49" fontId="4" fillId="5" borderId="4" xfId="1" applyNumberFormat="1" applyFont="1" applyFill="1" applyBorder="1" applyAlignment="1" applyProtection="1">
      <alignment horizontal="center" vertical="center"/>
    </xf>
    <xf numFmtId="0" fontId="8" fillId="5" borderId="4" xfId="2" applyFont="1" applyFill="1" applyBorder="1" applyAlignment="1" applyProtection="1">
      <alignment horizontal="center" vertical="center" wrapText="1"/>
    </xf>
    <xf numFmtId="0" fontId="4" fillId="5" borderId="4" xfId="2" applyFont="1" applyFill="1" applyBorder="1" applyAlignment="1" applyProtection="1">
      <alignment horizontal="center" vertical="center" wrapText="1"/>
    </xf>
    <xf numFmtId="43" fontId="4" fillId="5" borderId="4" xfId="3" applyFont="1" applyFill="1" applyBorder="1" applyAlignment="1" applyProtection="1">
      <alignment horizontal="center" vertical="center" wrapText="1"/>
    </xf>
    <xf numFmtId="43" fontId="4" fillId="5" borderId="4" xfId="3" applyNumberFormat="1" applyFont="1" applyFill="1" applyBorder="1" applyAlignment="1" applyProtection="1">
      <alignment horizontal="center" vertical="center" wrapText="1"/>
    </xf>
    <xf numFmtId="49" fontId="4" fillId="0" borderId="4" xfId="1" applyNumberFormat="1" applyFont="1" applyBorder="1" applyAlignment="1" applyProtection="1">
      <alignment horizontal="center" vertical="center"/>
    </xf>
    <xf numFmtId="0" fontId="8" fillId="0" borderId="4" xfId="2" applyFont="1" applyBorder="1" applyAlignment="1" applyProtection="1">
      <alignment vertical="center" wrapText="1"/>
    </xf>
    <xf numFmtId="0" fontId="4" fillId="0" borderId="4" xfId="2" applyFont="1" applyBorder="1" applyAlignment="1" applyProtection="1">
      <alignment horizontal="center" vertical="center" wrapText="1"/>
    </xf>
    <xf numFmtId="43" fontId="4" fillId="0" borderId="4" xfId="3" applyNumberFormat="1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vertical="center" wrapText="1"/>
    </xf>
    <xf numFmtId="0" fontId="4" fillId="0" borderId="4" xfId="2" applyFont="1" applyBorder="1" applyAlignment="1" applyProtection="1">
      <alignment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6" fillId="4" borderId="3" xfId="1" applyFont="1" applyFill="1" applyBorder="1" applyAlignment="1" applyProtection="1">
      <alignment horizontal="left" vertical="center" wrapText="1"/>
    </xf>
    <xf numFmtId="49" fontId="4" fillId="0" borderId="5" xfId="1" applyNumberFormat="1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43" fontId="4" fillId="0" borderId="5" xfId="3" applyFont="1" applyBorder="1" applyAlignment="1" applyProtection="1">
      <alignment horizontal="center" vertical="center" wrapText="1"/>
    </xf>
    <xf numFmtId="43" fontId="4" fillId="0" borderId="5" xfId="3" applyNumberFormat="1" applyFont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left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43" fontId="6" fillId="4" borderId="5" xfId="3" applyFont="1" applyFill="1" applyBorder="1" applyAlignment="1" applyProtection="1">
      <alignment horizontal="center" vertical="center" wrapText="1"/>
    </xf>
    <xf numFmtId="43" fontId="6" fillId="4" borderId="5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left" wrapText="1"/>
    </xf>
    <xf numFmtId="164" fontId="4" fillId="0" borderId="0" xfId="1" applyNumberFormat="1" applyFont="1" applyAlignment="1" applyProtection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NumberFormat="1" applyFont="1" applyAlignment="1" applyProtection="1">
      <alignment horizontal="center"/>
    </xf>
    <xf numFmtId="164" fontId="9" fillId="0" borderId="0" xfId="1" applyNumberFormat="1" applyFont="1" applyAlignment="1" applyProtection="1">
      <alignment horizontal="center"/>
    </xf>
    <xf numFmtId="43" fontId="9" fillId="0" borderId="0" xfId="3" applyFont="1" applyAlignment="1" applyProtection="1">
      <alignment horizontal="center"/>
    </xf>
    <xf numFmtId="43" fontId="9" fillId="0" borderId="0" xfId="3" applyNumberFormat="1" applyFont="1" applyAlignment="1" applyProtection="1">
      <alignment horizontal="center"/>
    </xf>
    <xf numFmtId="43" fontId="4" fillId="0" borderId="4" xfId="3" applyFont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2"/>
    <cellStyle name="normální_SABLONA_seznam" xfId="1"/>
  </cellStyles>
  <dxfs count="12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189"/>
  <sheetViews>
    <sheetView showGridLines="0" tabSelected="1" workbookViewId="0">
      <pane ySplit="5" topLeftCell="A6" activePane="bottomLeft" state="frozen"/>
      <selection pane="bottomLeft" activeCell="F38" sqref="F38"/>
    </sheetView>
  </sheetViews>
  <sheetFormatPr defaultColWidth="8.85546875" defaultRowHeight="11.25"/>
  <cols>
    <col min="1" max="1" width="48.140625" style="2" customWidth="1"/>
    <col min="2" max="2" width="8.5703125" style="44" customWidth="1"/>
    <col min="3" max="3" width="49.28515625" style="45" customWidth="1"/>
    <col min="4" max="4" width="8.28515625" style="44" customWidth="1"/>
    <col min="5" max="5" width="8.28515625" style="49" customWidth="1"/>
    <col min="6" max="6" width="12.140625" style="50" customWidth="1"/>
    <col min="7" max="7" width="12.140625" style="51" customWidth="1"/>
    <col min="8" max="13" width="8.85546875" style="4"/>
    <col min="14" max="14" width="12.140625" style="4" bestFit="1" customWidth="1"/>
    <col min="15" max="16384" width="8.85546875" style="4"/>
  </cols>
  <sheetData>
    <row r="1" spans="1:7" ht="66" customHeight="1">
      <c r="B1" s="3" t="s">
        <v>0</v>
      </c>
      <c r="C1" s="1"/>
      <c r="D1" s="4"/>
      <c r="E1" s="4"/>
      <c r="F1" s="5"/>
      <c r="G1" s="6"/>
    </row>
    <row r="2" spans="1:7">
      <c r="B2" s="7" t="s">
        <v>1</v>
      </c>
      <c r="C2" s="8" t="s">
        <v>66</v>
      </c>
      <c r="D2" s="4"/>
      <c r="E2" s="4"/>
      <c r="F2" s="5"/>
      <c r="G2" s="6"/>
    </row>
    <row r="3" spans="1:7">
      <c r="B3" s="9" t="s">
        <v>2</v>
      </c>
      <c r="C3" s="8" t="s">
        <v>3</v>
      </c>
      <c r="D3" s="4"/>
      <c r="E3" s="4"/>
      <c r="F3" s="5"/>
      <c r="G3" s="6"/>
    </row>
    <row r="4" spans="1:7" ht="12" thickBot="1">
      <c r="A4" s="10"/>
      <c r="B4" s="11"/>
      <c r="C4" s="11"/>
      <c r="D4" s="11"/>
      <c r="E4" s="12"/>
      <c r="F4" s="13"/>
      <c r="G4" s="14"/>
    </row>
    <row r="5" spans="1:7" s="10" customFormat="1" ht="34.5" customHeight="1">
      <c r="B5" s="15" t="s">
        <v>4</v>
      </c>
      <c r="C5" s="15" t="s">
        <v>5</v>
      </c>
      <c r="D5" s="15" t="s">
        <v>6</v>
      </c>
      <c r="E5" s="15" t="s">
        <v>7</v>
      </c>
      <c r="F5" s="16" t="s">
        <v>8</v>
      </c>
      <c r="G5" s="17" t="s">
        <v>9</v>
      </c>
    </row>
    <row r="6" spans="1:7" s="10" customFormat="1">
      <c r="B6" s="18"/>
      <c r="C6" s="18"/>
      <c r="D6" s="18"/>
      <c r="E6" s="18"/>
      <c r="F6" s="19"/>
      <c r="G6" s="20"/>
    </row>
    <row r="7" spans="1:7" s="10" customFormat="1" ht="24">
      <c r="B7" s="21"/>
      <c r="C7" s="22" t="s">
        <v>68</v>
      </c>
      <c r="D7" s="23"/>
      <c r="E7" s="23"/>
      <c r="F7" s="24"/>
      <c r="G7" s="25"/>
    </row>
    <row r="8" spans="1:7" s="10" customFormat="1" ht="24">
      <c r="B8" s="26"/>
      <c r="C8" s="27" t="s">
        <v>10</v>
      </c>
      <c r="D8" s="28"/>
      <c r="E8" s="28"/>
      <c r="F8" s="52"/>
      <c r="G8" s="29"/>
    </row>
    <row r="9" spans="1:7" s="10" customFormat="1">
      <c r="B9" s="26"/>
      <c r="C9" s="30"/>
      <c r="D9" s="28"/>
      <c r="E9" s="28"/>
      <c r="F9" s="52"/>
      <c r="G9" s="29"/>
    </row>
    <row r="10" spans="1:7" s="10" customFormat="1" ht="33.75">
      <c r="B10" s="26"/>
      <c r="C10" s="30" t="s">
        <v>11</v>
      </c>
      <c r="D10" s="28"/>
      <c r="E10" s="28"/>
      <c r="F10" s="52"/>
      <c r="G10" s="29"/>
    </row>
    <row r="11" spans="1:7" s="10" customFormat="1">
      <c r="B11" s="26"/>
      <c r="C11" s="30"/>
      <c r="D11" s="28"/>
      <c r="E11" s="28"/>
      <c r="F11" s="52"/>
      <c r="G11" s="29"/>
    </row>
    <row r="12" spans="1:7" s="10" customFormat="1">
      <c r="B12" s="26"/>
      <c r="C12" s="30" t="s">
        <v>12</v>
      </c>
      <c r="D12" s="28"/>
      <c r="E12" s="28"/>
      <c r="F12" s="52"/>
      <c r="G12" s="29"/>
    </row>
    <row r="13" spans="1:7" s="10" customFormat="1">
      <c r="B13" s="26" t="s">
        <v>13</v>
      </c>
      <c r="C13" s="31" t="s">
        <v>14</v>
      </c>
      <c r="D13" s="28" t="s">
        <v>15</v>
      </c>
      <c r="E13" s="28">
        <v>1</v>
      </c>
      <c r="F13" s="52"/>
      <c r="G13" s="29">
        <f>F13*E13</f>
        <v>0</v>
      </c>
    </row>
    <row r="14" spans="1:7" s="10" customFormat="1">
      <c r="B14" s="26"/>
      <c r="C14" s="31" t="s">
        <v>16</v>
      </c>
      <c r="D14" s="28"/>
      <c r="E14" s="28"/>
      <c r="F14" s="52"/>
      <c r="G14" s="29"/>
    </row>
    <row r="15" spans="1:7" s="10" customFormat="1">
      <c r="B15" s="26"/>
      <c r="C15" s="31" t="s">
        <v>17</v>
      </c>
      <c r="D15" s="28"/>
      <c r="E15" s="28"/>
      <c r="F15" s="52"/>
      <c r="G15" s="29"/>
    </row>
    <row r="16" spans="1:7" s="10" customFormat="1">
      <c r="B16" s="26"/>
      <c r="C16" s="31"/>
      <c r="D16" s="28"/>
      <c r="E16" s="28"/>
      <c r="F16" s="52"/>
      <c r="G16" s="29"/>
    </row>
    <row r="17" spans="2:7" s="10" customFormat="1">
      <c r="B17" s="26"/>
      <c r="C17" s="30" t="s">
        <v>18</v>
      </c>
      <c r="D17" s="28"/>
      <c r="E17" s="28"/>
      <c r="F17" s="52"/>
      <c r="G17" s="29"/>
    </row>
    <row r="18" spans="2:7" s="10" customFormat="1">
      <c r="B18" s="26" t="s">
        <v>19</v>
      </c>
      <c r="C18" s="31" t="s">
        <v>20</v>
      </c>
      <c r="D18" s="28" t="s">
        <v>15</v>
      </c>
      <c r="E18" s="28">
        <v>21</v>
      </c>
      <c r="F18" s="52"/>
      <c r="G18" s="29">
        <f>F18*E18</f>
        <v>0</v>
      </c>
    </row>
    <row r="19" spans="2:7" s="10" customFormat="1">
      <c r="B19" s="26"/>
      <c r="C19" s="31" t="s">
        <v>21</v>
      </c>
      <c r="D19" s="28"/>
      <c r="E19" s="28"/>
      <c r="F19" s="52"/>
      <c r="G19" s="29"/>
    </row>
    <row r="20" spans="2:7" s="10" customFormat="1">
      <c r="B20" s="26"/>
      <c r="C20" s="31"/>
      <c r="D20" s="28"/>
      <c r="E20" s="28"/>
      <c r="F20" s="52"/>
      <c r="G20" s="29"/>
    </row>
    <row r="21" spans="2:7" s="10" customFormat="1">
      <c r="B21" s="26"/>
      <c r="C21" s="30" t="s">
        <v>22</v>
      </c>
      <c r="D21" s="28"/>
      <c r="E21" s="28"/>
      <c r="F21" s="52"/>
      <c r="G21" s="29"/>
    </row>
    <row r="22" spans="2:7" s="10" customFormat="1">
      <c r="B22" s="26" t="s">
        <v>23</v>
      </c>
      <c r="C22" s="31" t="s">
        <v>24</v>
      </c>
      <c r="D22" s="28" t="s">
        <v>15</v>
      </c>
      <c r="E22" s="28">
        <v>21</v>
      </c>
      <c r="F22" s="52"/>
      <c r="G22" s="29">
        <f t="shared" ref="G22:G23" si="0">F22*E22</f>
        <v>0</v>
      </c>
    </row>
    <row r="23" spans="2:7" s="10" customFormat="1">
      <c r="B23" s="26" t="s">
        <v>25</v>
      </c>
      <c r="C23" s="31" t="s">
        <v>26</v>
      </c>
      <c r="D23" s="28" t="s">
        <v>15</v>
      </c>
      <c r="E23" s="28">
        <v>21</v>
      </c>
      <c r="F23" s="52"/>
      <c r="G23" s="29">
        <f t="shared" si="0"/>
        <v>0</v>
      </c>
    </row>
    <row r="24" spans="2:7" s="10" customFormat="1">
      <c r="B24" s="26" t="s">
        <v>27</v>
      </c>
      <c r="C24" s="31" t="s">
        <v>28</v>
      </c>
      <c r="D24" s="28" t="s">
        <v>29</v>
      </c>
      <c r="E24" s="28">
        <v>210</v>
      </c>
      <c r="F24" s="52"/>
      <c r="G24" s="29">
        <f t="shared" ref="G24:G26" si="1">F24*E24</f>
        <v>0</v>
      </c>
    </row>
    <row r="25" spans="2:7" s="10" customFormat="1">
      <c r="B25" s="26" t="s">
        <v>30</v>
      </c>
      <c r="C25" s="31" t="s">
        <v>31</v>
      </c>
      <c r="D25" s="28" t="s">
        <v>32</v>
      </c>
      <c r="E25" s="28">
        <v>105</v>
      </c>
      <c r="F25" s="52"/>
      <c r="G25" s="29">
        <f t="shared" si="1"/>
        <v>0</v>
      </c>
    </row>
    <row r="26" spans="2:7" s="10" customFormat="1" ht="56.25">
      <c r="B26" s="26" t="s">
        <v>33</v>
      </c>
      <c r="C26" s="31" t="s">
        <v>72</v>
      </c>
      <c r="D26" s="28" t="s">
        <v>15</v>
      </c>
      <c r="E26" s="28">
        <v>1</v>
      </c>
      <c r="F26" s="52"/>
      <c r="G26" s="29">
        <f t="shared" si="1"/>
        <v>0</v>
      </c>
    </row>
    <row r="27" spans="2:7" s="10" customFormat="1">
      <c r="B27" s="26" t="s">
        <v>34</v>
      </c>
      <c r="C27" s="31" t="s">
        <v>35</v>
      </c>
      <c r="D27" s="28" t="s">
        <v>15</v>
      </c>
      <c r="E27" s="28">
        <v>1</v>
      </c>
      <c r="F27" s="52"/>
      <c r="G27" s="29">
        <f>F27*E27</f>
        <v>0</v>
      </c>
    </row>
    <row r="28" spans="2:7" s="10" customFormat="1" ht="33.75">
      <c r="B28" s="26" t="s">
        <v>36</v>
      </c>
      <c r="C28" s="31" t="s">
        <v>37</v>
      </c>
      <c r="D28" s="28" t="s">
        <v>15</v>
      </c>
      <c r="E28" s="28">
        <v>1</v>
      </c>
      <c r="F28" s="52"/>
      <c r="G28" s="29">
        <f t="shared" ref="G28:G29" si="2">F28*E28</f>
        <v>0</v>
      </c>
    </row>
    <row r="29" spans="2:7" s="10" customFormat="1" ht="22.5">
      <c r="B29" s="26" t="s">
        <v>38</v>
      </c>
      <c r="C29" s="31" t="s">
        <v>39</v>
      </c>
      <c r="D29" s="28" t="s">
        <v>15</v>
      </c>
      <c r="E29" s="28">
        <v>1</v>
      </c>
      <c r="F29" s="52"/>
      <c r="G29" s="29">
        <f t="shared" si="2"/>
        <v>0</v>
      </c>
    </row>
    <row r="30" spans="2:7" s="10" customFormat="1">
      <c r="B30" s="26"/>
      <c r="C30" s="31"/>
      <c r="D30" s="28"/>
      <c r="E30" s="28"/>
      <c r="F30" s="52"/>
      <c r="G30" s="29"/>
    </row>
    <row r="31" spans="2:7" s="10" customFormat="1">
      <c r="B31" s="26"/>
      <c r="C31" s="30" t="s">
        <v>40</v>
      </c>
      <c r="D31" s="28"/>
      <c r="E31" s="28"/>
      <c r="F31" s="52"/>
      <c r="G31" s="29"/>
    </row>
    <row r="32" spans="2:7" s="10" customFormat="1" ht="22.5">
      <c r="B32" s="26" t="s">
        <v>41</v>
      </c>
      <c r="C32" s="31" t="s">
        <v>42</v>
      </c>
      <c r="D32" s="28" t="s">
        <v>29</v>
      </c>
      <c r="E32" s="28">
        <v>15</v>
      </c>
      <c r="F32" s="52"/>
      <c r="G32" s="29">
        <f t="shared" ref="G32:G33" si="3">F32*E32</f>
        <v>0</v>
      </c>
    </row>
    <row r="33" spans="2:7" s="10" customFormat="1" ht="22.5">
      <c r="B33" s="26" t="s">
        <v>43</v>
      </c>
      <c r="C33" s="31" t="s">
        <v>44</v>
      </c>
      <c r="D33" s="28" t="s">
        <v>29</v>
      </c>
      <c r="E33" s="28">
        <v>15</v>
      </c>
      <c r="F33" s="52"/>
      <c r="G33" s="29">
        <f t="shared" si="3"/>
        <v>0</v>
      </c>
    </row>
    <row r="34" spans="2:7" s="10" customFormat="1">
      <c r="B34" s="26"/>
      <c r="C34" s="31"/>
      <c r="D34" s="28"/>
      <c r="E34" s="28"/>
      <c r="F34" s="52"/>
      <c r="G34" s="29"/>
    </row>
    <row r="35" spans="2:7" s="10" customFormat="1">
      <c r="B35" s="26"/>
      <c r="C35" s="31" t="s">
        <v>45</v>
      </c>
      <c r="D35" s="28"/>
      <c r="E35" s="28"/>
      <c r="F35" s="52"/>
      <c r="G35" s="29"/>
    </row>
    <row r="36" spans="2:7" s="10" customFormat="1" ht="22.5">
      <c r="B36" s="26" t="s">
        <v>46</v>
      </c>
      <c r="C36" s="31" t="s">
        <v>47</v>
      </c>
      <c r="D36" s="28" t="s">
        <v>29</v>
      </c>
      <c r="E36" s="28">
        <v>10</v>
      </c>
      <c r="F36" s="52"/>
      <c r="G36" s="29">
        <f>F36*E36</f>
        <v>0</v>
      </c>
    </row>
    <row r="37" spans="2:7" s="10" customFormat="1">
      <c r="B37" s="26"/>
      <c r="C37" s="31"/>
      <c r="D37" s="28"/>
      <c r="E37" s="28"/>
      <c r="F37" s="52"/>
      <c r="G37" s="29"/>
    </row>
    <row r="38" spans="2:7" s="10" customFormat="1">
      <c r="B38" s="26"/>
      <c r="C38" s="30" t="s">
        <v>48</v>
      </c>
      <c r="D38" s="28"/>
      <c r="E38" s="28"/>
      <c r="F38" s="52"/>
      <c r="G38" s="29"/>
    </row>
    <row r="39" spans="2:7" s="10" customFormat="1">
      <c r="B39" s="26" t="s">
        <v>49</v>
      </c>
      <c r="C39" s="31" t="s">
        <v>50</v>
      </c>
      <c r="D39" s="28" t="s">
        <v>51</v>
      </c>
      <c r="E39" s="28">
        <v>20</v>
      </c>
      <c r="F39" s="52"/>
      <c r="G39" s="29">
        <f>F39*E39</f>
        <v>0</v>
      </c>
    </row>
    <row r="40" spans="2:7" s="10" customFormat="1">
      <c r="B40" s="26"/>
      <c r="C40" s="31"/>
      <c r="D40" s="28"/>
      <c r="E40" s="28"/>
      <c r="F40" s="52"/>
      <c r="G40" s="29"/>
    </row>
    <row r="41" spans="2:7" s="10" customFormat="1">
      <c r="B41" s="26"/>
      <c r="C41" s="30" t="s">
        <v>52</v>
      </c>
      <c r="D41" s="28"/>
      <c r="E41" s="28"/>
      <c r="F41" s="52"/>
      <c r="G41" s="29"/>
    </row>
    <row r="42" spans="2:7" s="10" customFormat="1" ht="22.5">
      <c r="B42" s="26" t="s">
        <v>53</v>
      </c>
      <c r="C42" s="31" t="s">
        <v>54</v>
      </c>
      <c r="D42" s="28" t="s">
        <v>15</v>
      </c>
      <c r="E42" s="28">
        <v>1</v>
      </c>
      <c r="F42" s="52"/>
      <c r="G42" s="29">
        <f>F42*E42</f>
        <v>0</v>
      </c>
    </row>
    <row r="43" spans="2:7" s="10" customFormat="1">
      <c r="B43" s="26"/>
      <c r="C43" s="31"/>
      <c r="D43" s="28"/>
      <c r="E43" s="28"/>
      <c r="F43" s="52"/>
      <c r="G43" s="29"/>
    </row>
    <row r="44" spans="2:7" s="10" customFormat="1">
      <c r="B44" s="26"/>
      <c r="C44" s="30" t="s">
        <v>55</v>
      </c>
      <c r="D44" s="28"/>
      <c r="E44" s="28"/>
      <c r="F44" s="52"/>
      <c r="G44" s="29"/>
    </row>
    <row r="45" spans="2:7" s="10" customFormat="1">
      <c r="B45" s="26" t="s">
        <v>56</v>
      </c>
      <c r="C45" s="31" t="s">
        <v>57</v>
      </c>
      <c r="D45" s="28" t="s">
        <v>15</v>
      </c>
      <c r="E45" s="28">
        <v>1</v>
      </c>
      <c r="F45" s="52"/>
      <c r="G45" s="29">
        <f t="shared" ref="G45:G46" si="4">F45*E45</f>
        <v>0</v>
      </c>
    </row>
    <row r="46" spans="2:7" s="10" customFormat="1">
      <c r="B46" s="26" t="s">
        <v>58</v>
      </c>
      <c r="C46" s="31" t="s">
        <v>59</v>
      </c>
      <c r="D46" s="28" t="s">
        <v>15</v>
      </c>
      <c r="E46" s="28">
        <v>1</v>
      </c>
      <c r="F46" s="52"/>
      <c r="G46" s="29">
        <f t="shared" si="4"/>
        <v>0</v>
      </c>
    </row>
    <row r="47" spans="2:7" s="10" customFormat="1">
      <c r="B47" s="26"/>
      <c r="C47" s="31"/>
      <c r="D47" s="28"/>
      <c r="E47" s="28"/>
      <c r="F47" s="52"/>
      <c r="G47" s="29"/>
    </row>
    <row r="48" spans="2:7" s="10" customFormat="1">
      <c r="B48" s="26"/>
      <c r="C48" s="30" t="s">
        <v>60</v>
      </c>
      <c r="D48" s="28"/>
      <c r="E48" s="28"/>
      <c r="F48" s="52"/>
      <c r="G48" s="29"/>
    </row>
    <row r="49" spans="1:7" s="10" customFormat="1" ht="112.5">
      <c r="B49" s="26" t="s">
        <v>61</v>
      </c>
      <c r="C49" s="31" t="s">
        <v>73</v>
      </c>
      <c r="D49" s="28" t="s">
        <v>67</v>
      </c>
      <c r="E49" s="28">
        <v>1</v>
      </c>
      <c r="F49" s="52"/>
      <c r="G49" s="29">
        <f>E49*F49</f>
        <v>0</v>
      </c>
    </row>
    <row r="50" spans="1:7" s="10" customFormat="1" ht="12" thickBot="1">
      <c r="B50" s="18"/>
      <c r="C50" s="18"/>
      <c r="D50" s="18"/>
      <c r="E50" s="18"/>
      <c r="F50" s="19"/>
      <c r="G50" s="20"/>
    </row>
    <row r="51" spans="1:7" s="18" customFormat="1" ht="12" thickBot="1">
      <c r="A51" s="10"/>
      <c r="B51" s="32"/>
      <c r="C51" s="33" t="s">
        <v>62</v>
      </c>
      <c r="D51" s="15"/>
      <c r="E51" s="15"/>
      <c r="F51" s="16"/>
      <c r="G51" s="17">
        <f>SUM(G8:G50)</f>
        <v>0</v>
      </c>
    </row>
    <row r="52" spans="1:7" s="18" customFormat="1" ht="12" thickBot="1">
      <c r="A52" s="10"/>
      <c r="B52" s="32"/>
      <c r="C52" s="33" t="s">
        <v>63</v>
      </c>
      <c r="D52" s="15" t="s">
        <v>64</v>
      </c>
      <c r="E52" s="15">
        <v>12</v>
      </c>
      <c r="F52" s="16"/>
      <c r="G52" s="17">
        <f>G51*E52%</f>
        <v>0</v>
      </c>
    </row>
    <row r="53" spans="1:7" s="18" customFormat="1">
      <c r="A53" s="10"/>
      <c r="B53" s="32"/>
      <c r="C53" s="33" t="s">
        <v>65</v>
      </c>
      <c r="D53" s="15"/>
      <c r="E53" s="15"/>
      <c r="F53" s="16"/>
      <c r="G53" s="17">
        <f>G52+G51</f>
        <v>0</v>
      </c>
    </row>
    <row r="54" spans="1:7" s="18" customFormat="1">
      <c r="A54" s="10"/>
      <c r="F54" s="19"/>
      <c r="G54" s="20"/>
    </row>
    <row r="55" spans="1:7" s="18" customFormat="1">
      <c r="A55" s="10"/>
      <c r="F55" s="19"/>
      <c r="G55" s="20"/>
    </row>
    <row r="56" spans="1:7" s="10" customFormat="1" ht="24">
      <c r="B56" s="21"/>
      <c r="C56" s="22" t="s">
        <v>69</v>
      </c>
      <c r="D56" s="23"/>
      <c r="E56" s="23"/>
      <c r="F56" s="24"/>
      <c r="G56" s="25"/>
    </row>
    <row r="57" spans="1:7" s="18" customFormat="1">
      <c r="A57" s="10"/>
      <c r="B57" s="26" t="s">
        <v>61</v>
      </c>
      <c r="C57" s="31" t="s">
        <v>70</v>
      </c>
      <c r="D57" s="28" t="s">
        <v>15</v>
      </c>
      <c r="E57" s="28">
        <v>10</v>
      </c>
      <c r="F57" s="52"/>
      <c r="G57" s="29">
        <f>E57*F57</f>
        <v>0</v>
      </c>
    </row>
    <row r="58" spans="1:7" s="18" customFormat="1" ht="12" thickBot="1">
      <c r="A58" s="10"/>
      <c r="F58" s="19"/>
      <c r="G58" s="20"/>
    </row>
    <row r="59" spans="1:7" s="18" customFormat="1" ht="12" thickBot="1">
      <c r="A59" s="10"/>
      <c r="B59" s="32"/>
      <c r="C59" s="33" t="s">
        <v>62</v>
      </c>
      <c r="D59" s="15"/>
      <c r="E59" s="15"/>
      <c r="F59" s="16"/>
      <c r="G59" s="17">
        <f>SUM(G14:G58)</f>
        <v>0</v>
      </c>
    </row>
    <row r="60" spans="1:7" s="18" customFormat="1" ht="12" thickBot="1">
      <c r="A60" s="10"/>
      <c r="B60" s="32"/>
      <c r="C60" s="33" t="s">
        <v>63</v>
      </c>
      <c r="D60" s="15" t="s">
        <v>64</v>
      </c>
      <c r="E60" s="15">
        <v>12</v>
      </c>
      <c r="F60" s="16"/>
      <c r="G60" s="17">
        <f>G59*E60%</f>
        <v>0</v>
      </c>
    </row>
    <row r="61" spans="1:7" s="18" customFormat="1">
      <c r="A61" s="10"/>
      <c r="B61" s="32"/>
      <c r="C61" s="33" t="s">
        <v>65</v>
      </c>
      <c r="D61" s="15"/>
      <c r="E61" s="15"/>
      <c r="F61" s="16"/>
      <c r="G61" s="17">
        <f>G60+G59</f>
        <v>0</v>
      </c>
    </row>
    <row r="62" spans="1:7" s="18" customFormat="1">
      <c r="A62" s="10"/>
      <c r="F62" s="19"/>
      <c r="G62" s="20"/>
    </row>
    <row r="63" spans="1:7" s="18" customFormat="1">
      <c r="A63" s="10"/>
      <c r="F63" s="19"/>
      <c r="G63" s="20"/>
    </row>
    <row r="64" spans="1:7" s="18" customFormat="1" ht="12">
      <c r="A64" s="10"/>
      <c r="B64" s="34"/>
      <c r="C64" s="35" t="s">
        <v>71</v>
      </c>
      <c r="D64" s="36"/>
      <c r="E64" s="36"/>
      <c r="F64" s="37"/>
      <c r="G64" s="38"/>
    </row>
    <row r="65" spans="1:7" s="18" customFormat="1">
      <c r="A65" s="10"/>
      <c r="B65" s="39"/>
      <c r="C65" s="40" t="s">
        <v>62</v>
      </c>
      <c r="D65" s="41"/>
      <c r="E65" s="41"/>
      <c r="F65" s="42"/>
      <c r="G65" s="43">
        <f>G51+G59</f>
        <v>0</v>
      </c>
    </row>
    <row r="66" spans="1:7" s="18" customFormat="1">
      <c r="A66" s="10"/>
      <c r="B66" s="39"/>
      <c r="C66" s="40" t="s">
        <v>63</v>
      </c>
      <c r="D66" s="41" t="s">
        <v>64</v>
      </c>
      <c r="E66" s="41">
        <v>12</v>
      </c>
      <c r="F66" s="42"/>
      <c r="G66" s="43">
        <f>G52+G60</f>
        <v>0</v>
      </c>
    </row>
    <row r="67" spans="1:7" s="18" customFormat="1">
      <c r="A67" s="10"/>
      <c r="B67" s="39"/>
      <c r="C67" s="40" t="s">
        <v>65</v>
      </c>
      <c r="D67" s="41"/>
      <c r="E67" s="41"/>
      <c r="F67" s="42"/>
      <c r="G67" s="43">
        <f>G53+G61</f>
        <v>0</v>
      </c>
    </row>
    <row r="68" spans="1:7" s="18" customFormat="1">
      <c r="A68" s="10"/>
      <c r="F68" s="19"/>
      <c r="G68" s="20"/>
    </row>
    <row r="69" spans="1:7" s="18" customFormat="1">
      <c r="A69" s="10"/>
      <c r="F69" s="19"/>
      <c r="G69" s="20"/>
    </row>
    <row r="70" spans="1:7" s="18" customFormat="1">
      <c r="A70" s="10"/>
      <c r="F70" s="19"/>
      <c r="G70" s="20"/>
    </row>
    <row r="71" spans="1:7" s="18" customFormat="1">
      <c r="A71" s="10"/>
      <c r="F71" s="19"/>
      <c r="G71" s="20"/>
    </row>
    <row r="72" spans="1:7" s="18" customFormat="1">
      <c r="A72" s="10"/>
      <c r="F72" s="19"/>
      <c r="G72" s="20"/>
    </row>
    <row r="73" spans="1:7" s="18" customFormat="1">
      <c r="A73" s="10"/>
      <c r="F73" s="19"/>
      <c r="G73" s="20"/>
    </row>
    <row r="74" spans="1:7" s="18" customFormat="1">
      <c r="A74" s="10"/>
      <c r="F74" s="19"/>
      <c r="G74" s="20"/>
    </row>
    <row r="75" spans="1:7" s="18" customFormat="1">
      <c r="A75" s="10"/>
      <c r="F75" s="19"/>
      <c r="G75" s="20"/>
    </row>
    <row r="76" spans="1:7" s="18" customFormat="1">
      <c r="A76" s="10"/>
      <c r="B76" s="4"/>
      <c r="C76" s="4"/>
      <c r="D76" s="4"/>
      <c r="E76" s="4"/>
      <c r="F76" s="5"/>
      <c r="G76" s="6"/>
    </row>
    <row r="77" spans="1:7" s="18" customFormat="1">
      <c r="A77" s="10"/>
      <c r="B77" s="4"/>
      <c r="C77" s="4"/>
      <c r="D77" s="4"/>
      <c r="E77" s="4"/>
      <c r="F77" s="5"/>
      <c r="G77" s="6"/>
    </row>
    <row r="78" spans="1:7" s="18" customFormat="1">
      <c r="A78" s="10"/>
      <c r="B78" s="4"/>
      <c r="C78" s="4"/>
      <c r="D78" s="4"/>
      <c r="E78" s="4"/>
      <c r="F78" s="5"/>
      <c r="G78" s="6"/>
    </row>
    <row r="79" spans="1:7">
      <c r="A79" s="10"/>
      <c r="B79" s="4"/>
      <c r="C79" s="4"/>
      <c r="D79" s="4"/>
      <c r="E79" s="4"/>
      <c r="F79" s="5"/>
      <c r="G79" s="6"/>
    </row>
    <row r="80" spans="1:7">
      <c r="B80" s="4"/>
      <c r="C80" s="4"/>
      <c r="D80" s="4"/>
      <c r="E80" s="4"/>
      <c r="F80" s="5"/>
      <c r="G80" s="6"/>
    </row>
    <row r="81" spans="2:7">
      <c r="B81" s="4"/>
      <c r="C81" s="4"/>
      <c r="D81" s="4"/>
      <c r="E81" s="4"/>
      <c r="F81" s="5"/>
      <c r="G81" s="6"/>
    </row>
    <row r="82" spans="2:7">
      <c r="B82" s="4"/>
      <c r="C82" s="4"/>
      <c r="D82" s="4"/>
      <c r="E82" s="4"/>
      <c r="F82" s="5"/>
      <c r="G82" s="6"/>
    </row>
    <row r="83" spans="2:7">
      <c r="B83" s="4"/>
      <c r="C83" s="4"/>
      <c r="D83" s="4"/>
      <c r="E83" s="4"/>
      <c r="F83" s="5"/>
      <c r="G83" s="6"/>
    </row>
    <row r="84" spans="2:7">
      <c r="B84" s="4"/>
      <c r="C84" s="4"/>
      <c r="D84" s="4"/>
      <c r="E84" s="4"/>
      <c r="F84" s="5"/>
      <c r="G84" s="6"/>
    </row>
    <row r="85" spans="2:7">
      <c r="B85" s="4"/>
      <c r="C85" s="4"/>
      <c r="D85" s="4"/>
      <c r="E85" s="4"/>
      <c r="F85" s="5"/>
      <c r="G85" s="6"/>
    </row>
    <row r="86" spans="2:7">
      <c r="B86" s="4"/>
      <c r="C86" s="4"/>
      <c r="D86" s="4"/>
      <c r="E86" s="4"/>
      <c r="F86" s="5"/>
      <c r="G86" s="6"/>
    </row>
    <row r="87" spans="2:7">
      <c r="B87" s="4"/>
      <c r="C87" s="4"/>
      <c r="D87" s="4"/>
      <c r="E87" s="4"/>
      <c r="F87" s="5"/>
      <c r="G87" s="6"/>
    </row>
    <row r="88" spans="2:7">
      <c r="B88" s="4"/>
      <c r="C88" s="4"/>
      <c r="D88" s="4"/>
      <c r="E88" s="4"/>
      <c r="F88" s="5"/>
      <c r="G88" s="6"/>
    </row>
    <row r="89" spans="2:7">
      <c r="B89" s="4"/>
      <c r="C89" s="4"/>
      <c r="D89" s="4"/>
      <c r="E89" s="4"/>
      <c r="F89" s="5"/>
      <c r="G89" s="6"/>
    </row>
    <row r="90" spans="2:7">
      <c r="B90" s="4"/>
      <c r="C90" s="4"/>
      <c r="D90" s="4"/>
      <c r="E90" s="4"/>
      <c r="F90" s="5"/>
      <c r="G90" s="6"/>
    </row>
    <row r="91" spans="2:7">
      <c r="B91" s="4"/>
      <c r="C91" s="4"/>
      <c r="D91" s="4"/>
      <c r="E91" s="4"/>
      <c r="F91" s="5"/>
      <c r="G91" s="6"/>
    </row>
    <row r="92" spans="2:7">
      <c r="B92" s="4"/>
      <c r="C92" s="4"/>
      <c r="D92" s="4"/>
      <c r="E92" s="4"/>
      <c r="F92" s="5"/>
      <c r="G92" s="6"/>
    </row>
    <row r="93" spans="2:7">
      <c r="B93" s="4"/>
      <c r="C93" s="4"/>
      <c r="D93" s="4"/>
      <c r="E93" s="4"/>
      <c r="F93" s="5"/>
      <c r="G93" s="6"/>
    </row>
    <row r="94" spans="2:7">
      <c r="B94" s="4"/>
      <c r="C94" s="4"/>
      <c r="D94" s="4"/>
      <c r="E94" s="4"/>
      <c r="F94" s="5"/>
      <c r="G94" s="6"/>
    </row>
    <row r="95" spans="2:7">
      <c r="B95" s="4"/>
      <c r="C95" s="4"/>
      <c r="D95" s="4"/>
      <c r="E95" s="4"/>
      <c r="F95" s="5"/>
      <c r="G95" s="6"/>
    </row>
    <row r="96" spans="2:7">
      <c r="B96" s="4"/>
      <c r="C96" s="4"/>
      <c r="D96" s="4"/>
      <c r="E96" s="4"/>
      <c r="F96" s="5"/>
      <c r="G96" s="6"/>
    </row>
    <row r="97" spans="2:7">
      <c r="B97" s="4"/>
      <c r="C97" s="4"/>
      <c r="D97" s="4"/>
      <c r="E97" s="4"/>
      <c r="F97" s="5"/>
      <c r="G97" s="6"/>
    </row>
    <row r="98" spans="2:7">
      <c r="E98" s="46"/>
      <c r="F98" s="47"/>
      <c r="G98" s="48"/>
    </row>
    <row r="99" spans="2:7">
      <c r="E99" s="46"/>
      <c r="F99" s="47"/>
      <c r="G99" s="48"/>
    </row>
    <row r="100" spans="2:7">
      <c r="E100" s="46"/>
      <c r="F100" s="47"/>
      <c r="G100" s="48"/>
    </row>
    <row r="101" spans="2:7">
      <c r="E101" s="46"/>
      <c r="F101" s="47"/>
      <c r="G101" s="48"/>
    </row>
    <row r="102" spans="2:7">
      <c r="E102" s="46"/>
      <c r="F102" s="47"/>
      <c r="G102" s="48"/>
    </row>
    <row r="103" spans="2:7">
      <c r="E103" s="46"/>
      <c r="F103" s="47"/>
      <c r="G103" s="48"/>
    </row>
    <row r="104" spans="2:7">
      <c r="E104" s="46"/>
      <c r="F104" s="47"/>
      <c r="G104" s="48"/>
    </row>
    <row r="105" spans="2:7">
      <c r="E105" s="46"/>
      <c r="F105" s="47"/>
      <c r="G105" s="48"/>
    </row>
    <row r="106" spans="2:7">
      <c r="E106" s="46"/>
      <c r="F106" s="47"/>
      <c r="G106" s="48"/>
    </row>
    <row r="107" spans="2:7">
      <c r="E107" s="46"/>
      <c r="F107" s="47"/>
      <c r="G107" s="48"/>
    </row>
    <row r="108" spans="2:7">
      <c r="E108" s="46"/>
      <c r="F108" s="47"/>
      <c r="G108" s="48"/>
    </row>
    <row r="109" spans="2:7">
      <c r="E109" s="46"/>
      <c r="F109" s="47"/>
      <c r="G109" s="48"/>
    </row>
    <row r="110" spans="2:7">
      <c r="E110" s="46"/>
      <c r="F110" s="47"/>
      <c r="G110" s="48"/>
    </row>
    <row r="111" spans="2:7">
      <c r="E111" s="46"/>
      <c r="F111" s="47"/>
      <c r="G111" s="48"/>
    </row>
    <row r="112" spans="2:7">
      <c r="E112" s="46"/>
      <c r="F112" s="47"/>
      <c r="G112" s="48"/>
    </row>
    <row r="113" spans="5:7">
      <c r="E113" s="46"/>
      <c r="F113" s="47"/>
      <c r="G113" s="48"/>
    </row>
    <row r="114" spans="5:7">
      <c r="E114" s="46"/>
      <c r="F114" s="47"/>
      <c r="G114" s="48"/>
    </row>
    <row r="115" spans="5:7">
      <c r="E115" s="46"/>
      <c r="F115" s="47"/>
      <c r="G115" s="48"/>
    </row>
    <row r="116" spans="5:7">
      <c r="E116" s="46"/>
      <c r="F116" s="47"/>
      <c r="G116" s="48"/>
    </row>
    <row r="117" spans="5:7">
      <c r="E117" s="46"/>
      <c r="F117" s="47"/>
      <c r="G117" s="48"/>
    </row>
    <row r="118" spans="5:7">
      <c r="E118" s="46"/>
      <c r="F118" s="47"/>
      <c r="G118" s="48"/>
    </row>
    <row r="119" spans="5:7">
      <c r="E119" s="46"/>
      <c r="F119" s="47"/>
      <c r="G119" s="48"/>
    </row>
    <row r="120" spans="5:7">
      <c r="E120" s="46"/>
      <c r="F120" s="47"/>
      <c r="G120" s="48"/>
    </row>
    <row r="121" spans="5:7">
      <c r="E121" s="46"/>
      <c r="F121" s="47"/>
      <c r="G121" s="48"/>
    </row>
    <row r="122" spans="5:7">
      <c r="E122" s="46"/>
      <c r="F122" s="47"/>
      <c r="G122" s="48"/>
    </row>
    <row r="123" spans="5:7">
      <c r="E123" s="46"/>
      <c r="F123" s="47"/>
      <c r="G123" s="48"/>
    </row>
    <row r="124" spans="5:7">
      <c r="E124" s="46"/>
      <c r="F124" s="47"/>
      <c r="G124" s="48"/>
    </row>
    <row r="125" spans="5:7">
      <c r="E125" s="46"/>
      <c r="F125" s="47"/>
      <c r="G125" s="48"/>
    </row>
    <row r="126" spans="5:7">
      <c r="E126" s="46"/>
      <c r="F126" s="47"/>
      <c r="G126" s="48"/>
    </row>
    <row r="127" spans="5:7">
      <c r="E127" s="46"/>
      <c r="F127" s="47"/>
      <c r="G127" s="48"/>
    </row>
    <row r="128" spans="5:7">
      <c r="E128" s="46"/>
      <c r="F128" s="47"/>
      <c r="G128" s="48"/>
    </row>
    <row r="129" spans="5:7">
      <c r="E129" s="46"/>
      <c r="F129" s="47"/>
      <c r="G129" s="48"/>
    </row>
    <row r="130" spans="5:7">
      <c r="E130" s="46"/>
      <c r="F130" s="47"/>
      <c r="G130" s="48"/>
    </row>
    <row r="131" spans="5:7">
      <c r="E131" s="46"/>
      <c r="F131" s="47"/>
      <c r="G131" s="48"/>
    </row>
    <row r="132" spans="5:7">
      <c r="E132" s="46"/>
      <c r="F132" s="47"/>
      <c r="G132" s="48"/>
    </row>
    <row r="133" spans="5:7">
      <c r="E133" s="46"/>
      <c r="F133" s="47"/>
      <c r="G133" s="48"/>
    </row>
    <row r="134" spans="5:7">
      <c r="E134" s="46"/>
      <c r="F134" s="47"/>
      <c r="G134" s="48"/>
    </row>
    <row r="135" spans="5:7">
      <c r="E135" s="46"/>
      <c r="F135" s="47"/>
      <c r="G135" s="48"/>
    </row>
    <row r="136" spans="5:7">
      <c r="E136" s="46"/>
      <c r="F136" s="47"/>
      <c r="G136" s="48"/>
    </row>
    <row r="137" spans="5:7">
      <c r="E137" s="46"/>
      <c r="F137" s="47"/>
      <c r="G137" s="48"/>
    </row>
    <row r="138" spans="5:7">
      <c r="E138" s="46"/>
      <c r="F138" s="47"/>
      <c r="G138" s="48"/>
    </row>
    <row r="139" spans="5:7">
      <c r="E139" s="46"/>
      <c r="F139" s="47"/>
      <c r="G139" s="48"/>
    </row>
    <row r="140" spans="5:7">
      <c r="E140" s="46"/>
      <c r="F140" s="47"/>
      <c r="G140" s="48"/>
    </row>
    <row r="141" spans="5:7">
      <c r="E141" s="46"/>
      <c r="F141" s="47"/>
      <c r="G141" s="48"/>
    </row>
    <row r="142" spans="5:7">
      <c r="E142" s="46"/>
      <c r="F142" s="47"/>
      <c r="G142" s="48"/>
    </row>
    <row r="143" spans="5:7">
      <c r="E143" s="46"/>
      <c r="F143" s="47"/>
      <c r="G143" s="48"/>
    </row>
    <row r="144" spans="5:7">
      <c r="E144" s="46"/>
      <c r="F144" s="47"/>
      <c r="G144" s="48"/>
    </row>
    <row r="145" spans="5:7">
      <c r="E145" s="46"/>
      <c r="F145" s="47"/>
      <c r="G145" s="48"/>
    </row>
    <row r="146" spans="5:7">
      <c r="E146" s="46"/>
      <c r="F146" s="47"/>
      <c r="G146" s="48"/>
    </row>
    <row r="147" spans="5:7">
      <c r="E147" s="46"/>
      <c r="F147" s="47"/>
      <c r="G147" s="48"/>
    </row>
    <row r="148" spans="5:7">
      <c r="E148" s="46"/>
      <c r="F148" s="47"/>
      <c r="G148" s="48"/>
    </row>
    <row r="149" spans="5:7">
      <c r="E149" s="46"/>
      <c r="F149" s="47"/>
      <c r="G149" s="48"/>
    </row>
    <row r="150" spans="5:7">
      <c r="E150" s="46"/>
      <c r="F150" s="47"/>
      <c r="G150" s="48"/>
    </row>
    <row r="151" spans="5:7">
      <c r="E151" s="46"/>
      <c r="F151" s="47"/>
      <c r="G151" s="48"/>
    </row>
    <row r="152" spans="5:7">
      <c r="E152" s="46"/>
      <c r="F152" s="47"/>
      <c r="G152" s="48"/>
    </row>
    <row r="153" spans="5:7">
      <c r="E153" s="46"/>
      <c r="F153" s="47"/>
      <c r="G153" s="48"/>
    </row>
    <row r="154" spans="5:7">
      <c r="E154" s="46"/>
      <c r="F154" s="47"/>
      <c r="G154" s="48"/>
    </row>
    <row r="155" spans="5:7">
      <c r="E155" s="46"/>
      <c r="F155" s="47"/>
      <c r="G155" s="48"/>
    </row>
    <row r="156" spans="5:7">
      <c r="E156" s="46"/>
      <c r="F156" s="47"/>
      <c r="G156" s="48"/>
    </row>
    <row r="157" spans="5:7">
      <c r="E157" s="46"/>
      <c r="F157" s="47"/>
      <c r="G157" s="48"/>
    </row>
    <row r="158" spans="5:7">
      <c r="E158" s="46"/>
      <c r="F158" s="47"/>
      <c r="G158" s="48"/>
    </row>
    <row r="159" spans="5:7">
      <c r="E159" s="46"/>
      <c r="F159" s="47"/>
      <c r="G159" s="48"/>
    </row>
    <row r="160" spans="5:7">
      <c r="E160" s="46"/>
      <c r="F160" s="47"/>
      <c r="G160" s="48"/>
    </row>
    <row r="161" spans="5:7">
      <c r="E161" s="46"/>
      <c r="F161" s="47"/>
      <c r="G161" s="48"/>
    </row>
    <row r="162" spans="5:7">
      <c r="E162" s="46"/>
      <c r="F162" s="47"/>
      <c r="G162" s="48"/>
    </row>
    <row r="163" spans="5:7">
      <c r="E163" s="46"/>
      <c r="F163" s="47"/>
      <c r="G163" s="48"/>
    </row>
    <row r="164" spans="5:7">
      <c r="E164" s="46"/>
      <c r="F164" s="47"/>
      <c r="G164" s="48"/>
    </row>
    <row r="165" spans="5:7">
      <c r="E165" s="46"/>
      <c r="F165" s="47"/>
      <c r="G165" s="48"/>
    </row>
    <row r="166" spans="5:7">
      <c r="E166" s="46"/>
      <c r="F166" s="47"/>
      <c r="G166" s="48"/>
    </row>
    <row r="167" spans="5:7">
      <c r="E167" s="46"/>
      <c r="F167" s="47"/>
      <c r="G167" s="48"/>
    </row>
    <row r="168" spans="5:7">
      <c r="E168" s="46"/>
      <c r="F168" s="47"/>
      <c r="G168" s="48"/>
    </row>
    <row r="169" spans="5:7">
      <c r="E169" s="46"/>
      <c r="F169" s="47"/>
      <c r="G169" s="48"/>
    </row>
    <row r="170" spans="5:7">
      <c r="E170" s="46"/>
      <c r="F170" s="47"/>
      <c r="G170" s="48"/>
    </row>
    <row r="171" spans="5:7">
      <c r="E171" s="46"/>
      <c r="F171" s="47"/>
      <c r="G171" s="48"/>
    </row>
    <row r="172" spans="5:7">
      <c r="E172" s="46"/>
      <c r="F172" s="47"/>
      <c r="G172" s="48"/>
    </row>
    <row r="173" spans="5:7">
      <c r="E173" s="46"/>
      <c r="F173" s="47"/>
      <c r="G173" s="48"/>
    </row>
    <row r="174" spans="5:7">
      <c r="E174" s="46"/>
      <c r="F174" s="47"/>
      <c r="G174" s="48"/>
    </row>
    <row r="175" spans="5:7">
      <c r="E175" s="46"/>
      <c r="F175" s="47"/>
      <c r="G175" s="48"/>
    </row>
    <row r="176" spans="5:7">
      <c r="E176" s="46"/>
      <c r="F176" s="47"/>
      <c r="G176" s="48"/>
    </row>
    <row r="177" spans="5:7">
      <c r="E177" s="46"/>
      <c r="F177" s="47"/>
      <c r="G177" s="48"/>
    </row>
    <row r="178" spans="5:7">
      <c r="E178" s="46"/>
      <c r="F178" s="47"/>
      <c r="G178" s="48"/>
    </row>
    <row r="179" spans="5:7">
      <c r="E179" s="46"/>
      <c r="F179" s="47"/>
      <c r="G179" s="48"/>
    </row>
    <row r="180" spans="5:7">
      <c r="E180" s="46"/>
      <c r="F180" s="47"/>
      <c r="G180" s="48"/>
    </row>
    <row r="181" spans="5:7">
      <c r="E181" s="46"/>
      <c r="F181" s="47"/>
      <c r="G181" s="48"/>
    </row>
    <row r="182" spans="5:7">
      <c r="E182" s="46"/>
      <c r="F182" s="47"/>
      <c r="G182" s="48"/>
    </row>
    <row r="183" spans="5:7">
      <c r="E183" s="46"/>
      <c r="F183" s="47"/>
      <c r="G183" s="48"/>
    </row>
    <row r="184" spans="5:7">
      <c r="E184" s="46"/>
      <c r="F184" s="47"/>
      <c r="G184" s="48"/>
    </row>
    <row r="185" spans="5:7">
      <c r="E185" s="46"/>
      <c r="F185" s="47"/>
      <c r="G185" s="48"/>
    </row>
    <row r="186" spans="5:7">
      <c r="E186" s="46"/>
      <c r="F186" s="47"/>
      <c r="G186" s="48"/>
    </row>
    <row r="187" spans="5:7">
      <c r="E187" s="46"/>
      <c r="F187" s="47"/>
      <c r="G187" s="48"/>
    </row>
    <row r="188" spans="5:7">
      <c r="E188" s="46"/>
      <c r="F188" s="47"/>
      <c r="G188" s="48"/>
    </row>
    <row r="189" spans="5:7">
      <c r="E189" s="46"/>
      <c r="F189" s="47"/>
      <c r="G189" s="48"/>
    </row>
  </sheetData>
  <sheetProtection algorithmName="SHA-512" hashValue="SAulm1nbIX3rspTr5Jzo9s3k1+q1DydMO91Zq3QHP8h4MUlk3Ef2fpYgIlGSiXLqX5x1EYvcdR4pGvgvLR8bdA==" saltValue="SxqqsWkkkIHdMkADnJtrug==" spinCount="100000" sheet="1" objects="1" scenarios="1" selectLockedCells="1"/>
  <conditionalFormatting sqref="B7:B47">
    <cfRule type="expression" dxfId="11" priority="15" stopIfTrue="1">
      <formula>#REF!&lt;&gt;""</formula>
    </cfRule>
  </conditionalFormatting>
  <conditionalFormatting sqref="B49">
    <cfRule type="expression" dxfId="10" priority="13" stopIfTrue="1">
      <formula>#REF!&lt;&gt;""</formula>
    </cfRule>
  </conditionalFormatting>
  <conditionalFormatting sqref="D7:G47">
    <cfRule type="expression" dxfId="9" priority="14" stopIfTrue="1">
      <formula>#REF!&lt;&gt;""</formula>
    </cfRule>
  </conditionalFormatting>
  <conditionalFormatting sqref="D49:G49">
    <cfRule type="expression" dxfId="8" priority="12" stopIfTrue="1">
      <formula>#REF!&lt;&gt;""</formula>
    </cfRule>
  </conditionalFormatting>
  <conditionalFormatting sqref="B48">
    <cfRule type="expression" dxfId="7" priority="10" stopIfTrue="1">
      <formula>#REF!&lt;&gt;""</formula>
    </cfRule>
  </conditionalFormatting>
  <conditionalFormatting sqref="D48:G48">
    <cfRule type="expression" dxfId="6" priority="9" stopIfTrue="1">
      <formula>#REF!&lt;&gt;""</formula>
    </cfRule>
  </conditionalFormatting>
  <conditionalFormatting sqref="B57">
    <cfRule type="expression" dxfId="5" priority="8" stopIfTrue="1">
      <formula>#REF!&lt;&gt;""</formula>
    </cfRule>
  </conditionalFormatting>
  <conditionalFormatting sqref="D57:G57">
    <cfRule type="expression" dxfId="4" priority="7" stopIfTrue="1">
      <formula>#REF!&lt;&gt;""</formula>
    </cfRule>
  </conditionalFormatting>
  <conditionalFormatting sqref="B64">
    <cfRule type="expression" dxfId="3" priority="2" stopIfTrue="1">
      <formula>#REF!&lt;&gt;""</formula>
    </cfRule>
  </conditionalFormatting>
  <conditionalFormatting sqref="B56">
    <cfRule type="expression" dxfId="2" priority="4" stopIfTrue="1">
      <formula>#REF!&lt;&gt;""</formula>
    </cfRule>
  </conditionalFormatting>
  <conditionalFormatting sqref="D56:G56">
    <cfRule type="expression" dxfId="1" priority="3" stopIfTrue="1">
      <formula>#REF!&lt;&gt;""</formula>
    </cfRule>
  </conditionalFormatting>
  <conditionalFormatting sqref="D64:G64">
    <cfRule type="expression" dxfId="0" priority="1" stopIfTrue="1">
      <formula>#REF!&lt;&gt;""</formula>
    </cfRule>
  </conditionalFormatting>
  <pageMargins left="0.70866141732283472" right="0.70866141732283472" top="0.78740157480314965" bottom="0.78740157480314965" header="0.31496062992125984" footer="0.31496062992125984"/>
  <pageSetup paperSize="9" scale="95" fitToHeight="0" orientation="portrait" r:id="rId1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 P.</dc:creator>
  <cp:lastModifiedBy>Raus P.</cp:lastModifiedBy>
  <dcterms:created xsi:type="dcterms:W3CDTF">2024-03-15T09:12:02Z</dcterms:created>
  <dcterms:modified xsi:type="dcterms:W3CDTF">2024-05-16T12:30:01Z</dcterms:modified>
</cp:coreProperties>
</file>