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80" yWindow="32760" windowWidth="13680" windowHeight="13020" activeTab="1"/>
  </bookViews>
  <sheets>
    <sheet name="Rekapitulace" sheetId="1" r:id="rId1"/>
    <sheet name="26" sheetId="2" r:id="rId2"/>
  </sheets>
  <definedNames>
    <definedName name="afterdetail_rkap" localSheetId="1">'26'!#REF!</definedName>
    <definedName name="afterdetail_rkap">#REF!</definedName>
    <definedName name="afterdetail_rozpocty" localSheetId="1">'26'!#REF!</definedName>
    <definedName name="afterdetail_rozpocty">#REF!</definedName>
    <definedName name="bbb" localSheetId="1">#REF!</definedName>
    <definedName name="bbb">#REF!</definedName>
    <definedName name="before_rkap" localSheetId="1">'26'!#REF!</definedName>
    <definedName name="before_rkap">#REF!</definedName>
    <definedName name="before_rozpocty" localSheetId="1">'26'!#REF!</definedName>
    <definedName name="before_rozpocty">#REF!</definedName>
    <definedName name="beforeafterdetail_rozpocty.Poznamka2.1" localSheetId="1">'26'!#REF!</definedName>
    <definedName name="beforeafterdetail_rozpocty.Poznamka2.1">#REF!</definedName>
    <definedName name="beforedetail_rozpocty" localSheetId="1">'26'!#REF!</definedName>
    <definedName name="beforedetail_rozpocty">#REF!</definedName>
    <definedName name="beforetop_rkap" localSheetId="1">'26'!#REF!</definedName>
    <definedName name="beforetop_rkap">#REF!</definedName>
    <definedName name="body_hlavy" localSheetId="1">'26'!#REF!</definedName>
    <definedName name="body_hlavy">#REF!</definedName>
    <definedName name="body_memrekapdph" localSheetId="1">'26'!#REF!</definedName>
    <definedName name="body_memrekapdph">#REF!</definedName>
    <definedName name="body_phlavy" localSheetId="1">'26'!#REF!</definedName>
    <definedName name="body_phlavy">#REF!</definedName>
    <definedName name="body_prekap" localSheetId="1">'26'!#REF!</definedName>
    <definedName name="body_prekap">#REF!</definedName>
    <definedName name="body_rkap" localSheetId="1">'26'!#REF!</definedName>
    <definedName name="body_rkap">#REF!</definedName>
    <definedName name="body_rozpocty" localSheetId="1">'26'!#REF!</definedName>
    <definedName name="body_rozpocty">#REF!</definedName>
    <definedName name="body_rozpočty" localSheetId="1">'26'!#REF!</definedName>
    <definedName name="body_rozpočty">#REF!</definedName>
    <definedName name="body_rpolozky" localSheetId="1">'26'!#REF!</definedName>
    <definedName name="body_rpolozky">#REF!</definedName>
    <definedName name="body_rpolozky.Poznamka2" localSheetId="1">'26'!#REF!</definedName>
    <definedName name="body_rpolozky.Poznamka2">#REF!</definedName>
    <definedName name="celkembezdph" localSheetId="1">'26'!#REF!</definedName>
    <definedName name="celkembezdph">#REF!</definedName>
    <definedName name="celkemsdph" localSheetId="1">'26'!#REF!</definedName>
    <definedName name="celkemsdph">#REF!</definedName>
    <definedName name="celkemsdph.Poznamka2" localSheetId="1">'26'!#REF!</definedName>
    <definedName name="celkemsdph.Poznamka2">#REF!</definedName>
    <definedName name="celklemsdph" localSheetId="1">'26'!#REF!</definedName>
    <definedName name="celklemsdph">#REF!</definedName>
    <definedName name="ddd" localSheetId="1">#REF!</definedName>
    <definedName name="ddd">#REF!</definedName>
    <definedName name="end_rozpocty" localSheetId="1">'26'!#REF!</definedName>
    <definedName name="end_rozpocty">#REF!</definedName>
    <definedName name="firmy_rozpocty_pozn.Poznamka2" localSheetId="1">'26'!#REF!</definedName>
    <definedName name="firmy_rozpocty_pozn.Poznamka2">#REF!</definedName>
    <definedName name="hhh" localSheetId="1">#REF!</definedName>
    <definedName name="hhh">#REF!</definedName>
    <definedName name="iiii" localSheetId="1">#REF!</definedName>
    <definedName name="iiii">#REF!</definedName>
    <definedName name="_xlnm.Print_Titles" localSheetId="1">'26'!$1:$6</definedName>
    <definedName name="_xlnm.Print_Area" localSheetId="1">'26'!$A$1:$H$132</definedName>
    <definedName name="_xlnm.Print_Area" localSheetId="0">'Rekapitulace'!$A$2:$F$29</definedName>
    <definedName name="partneri.0" localSheetId="1">'26'!#REF!</definedName>
    <definedName name="partneri.0">#REF!</definedName>
    <definedName name="partneri.1" localSheetId="1">'26'!#REF!</definedName>
    <definedName name="partneri.1">#REF!</definedName>
    <definedName name="sss" localSheetId="1">#REF!</definedName>
    <definedName name="sss">#REF!</definedName>
    <definedName name="sum_memrekapdph" localSheetId="1">'26'!#REF!</definedName>
    <definedName name="sum_memrekapdph">#REF!</definedName>
    <definedName name="sum_prekap" localSheetId="1">'26'!#REF!</definedName>
    <definedName name="sum_prekap">#REF!</definedName>
    <definedName name="top_memrekapdph" localSheetId="1">'26'!#REF!</definedName>
    <definedName name="top_memrekapdph">#REF!</definedName>
    <definedName name="top_phlavy" localSheetId="1">'26'!#REF!</definedName>
    <definedName name="top_phlavy">#REF!</definedName>
    <definedName name="top_rkap" localSheetId="1">'26'!#REF!</definedName>
    <definedName name="top_rkap">#REF!</definedName>
    <definedName name="top_rozpocty" localSheetId="1">'26'!#REF!</definedName>
    <definedName name="top_rozpocty">#REF!</definedName>
    <definedName name="top_rpolozky" localSheetId="1">'26'!#REF!</definedName>
    <definedName name="top_rpolozky">#REF!</definedName>
    <definedName name="uuu" localSheetId="1">#REF!</definedName>
    <definedName name="uuu">#REF!</definedName>
    <definedName name="vvv" localSheetId="1">#REF!</definedName>
    <definedName name="vvv">#REF!</definedName>
    <definedName name="www" localSheetId="1">#REF!</definedName>
    <definedName name="www">#REF!</definedName>
  </definedNames>
  <calcPr fullCalcOnLoad="1"/>
</workbook>
</file>

<file path=xl/sharedStrings.xml><?xml version="1.0" encoding="utf-8"?>
<sst xmlns="http://schemas.openxmlformats.org/spreadsheetml/2006/main" count="342" uniqueCount="247">
  <si>
    <t>Celkem bez DPH</t>
  </si>
  <si>
    <t>MJ</t>
  </si>
  <si>
    <t>Jedn. cena</t>
  </si>
  <si>
    <t>Dodávka materiálu</t>
  </si>
  <si>
    <t>Montážní práce</t>
  </si>
  <si>
    <t>Poř.</t>
  </si>
  <si>
    <t>Popis</t>
  </si>
  <si>
    <t>Cena</t>
  </si>
  <si>
    <t>Rekapitulace</t>
  </si>
  <si>
    <t xml:space="preserve">Vypracoval: </t>
  </si>
  <si>
    <t>Obsah :</t>
  </si>
  <si>
    <t>Název systému</t>
  </si>
  <si>
    <t>Akce:</t>
  </si>
  <si>
    <t>Stupeň dokumentace:</t>
  </si>
  <si>
    <t>Celkem:</t>
  </si>
  <si>
    <t>Stupeň dokumantace:</t>
  </si>
  <si>
    <t>Petr Winkler</t>
  </si>
  <si>
    <t>Výměra</t>
  </si>
  <si>
    <t>Vybraný dodavatel stavby bude splňovat odborné kvalifikační předpoklady a nabídková cena bude obsahovat i práce v projektové dokumentaci a výkazu výměr neuvedené, ale nutné k bezpečnému a správnému stavebně technickému provedení stavby s ohledem na bezpečnost užívání a kolaudaci stavby.</t>
  </si>
  <si>
    <t>Zhotovitel díla je povinen zkontrolovat specifikaci materiálu a prací s technickou zprávou a projektovou dokumentací. V případě rozporů, obraťte se na zhotovitele projektové dokumentace.</t>
  </si>
  <si>
    <t>typ</t>
  </si>
  <si>
    <t>např. typ</t>
  </si>
  <si>
    <t>Montáže dle ceníku M741</t>
  </si>
  <si>
    <t>Předmět dokumentu:</t>
  </si>
  <si>
    <t>Investor:</t>
  </si>
  <si>
    <t>Obsah:</t>
  </si>
  <si>
    <t>Všechny položky musí obsahovat dodávku i montáž, popř. softwarové vybavení, včetně drobného spojovacího a kotvícího materiálu (např. kotvy, závěsy, chráničky,...). Zhotovitel musí do ceny zahrnout veškeré náklady, aby cena byla konečná a zahrnovala celou dodávku a montáž akce. Dodávka akce se předpokládá včetně kompletní montáže, veškerého souvisejícího doplňkového, podružného a montážního materiálu tak, aby celé zařízení bylo funkční a splňovalo všechny předpisy, normy, zákony ale i technologické postupy zvolených výrobců, které se na ně vztahují. Všechna zařízení, systémy rozvody, instalace a konstrukce budou oceňovány a dodávány plně funkční, tj. včetně všech komponentů, upevňovacích prvků, podpor, prostupů, apod.. Do všech činností musí zhotovitel zohlednit stavební přípomoc (např. drážky prostupy, respektive není-li uvedeno jinak). Zhotovitel bere na vědomí, že musí v ceně zohlednit jak dílčí tak celkové revize, zkoušky, regulace, atd.. Projektová dokumentace textová a grafická je nadřazena výkazu výměr, respektive rozpočtu nákladů. Zhotovitel je do ceny povinen zahrnout veškeré náklady spojené s případnou etapizací, realizací stavby za provozu a ve ztížených podmínkách. Zhotovitel musí v ceně zohlednit provizorní opatření vedoucí k zajištění stavby před vnějšími vlivy, zejména pak déšť, sníh, vítr. Zhotovitel bere na vědomí, že stavba musí probíhat po částech, tak aby nedošlo k poškození stavby klimatickými vlivy. Zhotovitel musí provést na svůj náklad i zaškolení obsluhy a údržby na všech částech dodávky. Zhotovitel musí zohlednit náklady na přesun hmot a odvoz sutě a odpadů, včetně uložení (předpokládá se odpad z drážek, prostupů, atd.). Zhotovitel musí v ceně zohlednit náklady na pomocné lešení, konstrukce a stroje, které bude potřebovat pro realizaci díla.</t>
  </si>
  <si>
    <t>Přesun hmot (vnitrostaveništní i mimostaveništní dopravu, přesuny hmot všech jednotlivých dílů dilčích rozpočtů)</t>
  </si>
  <si>
    <t>Pomocné práce (vysekání kapes pro kotvicí šrouby vodítek a prostupů pro rozvody a jejich zazdění nebo zabetonování ve zdech nebo stropech; osazení, zazdění nebo zabetonování konzol, podpěr, závěsů, pevných bodů a konstrukcí; podezdění nebo podbetonování armatur; zalití kotevních šroubů, podlití strojů bez omezení rozsahu a tloušťky podloží, podlévání vyrovnaných strojů nebo jiných zařízení betonem; zabetonování kotvicích rámů do betonových bloků; nastřelování upevňovacích prvků)</t>
  </si>
  <si>
    <t>741000002</t>
  </si>
  <si>
    <t>741000003</t>
  </si>
  <si>
    <t>741000005</t>
  </si>
  <si>
    <t>Pomocný drobný materiál (drobný spojovací a kotvicí materiál, související doplňkový, podružný a montážní materiál. Součástí jsou veškeré komponenty, upevňovací prvky, podpory apod.)</t>
  </si>
  <si>
    <t>soubor</t>
  </si>
  <si>
    <t>Kabely,vodiče a příslušenství</t>
  </si>
  <si>
    <t xml:space="preserve">technika prostředí staveb </t>
  </si>
  <si>
    <t>soub</t>
  </si>
  <si>
    <t>Demontáže dle ceníku M741</t>
  </si>
  <si>
    <t>740999902dem</t>
  </si>
  <si>
    <t>Demontáž stávajících rozvodů, stávající kabeláže, koncových prvků - svítidel, zásuvek, spínačů, rozváděčů, kabelového úložného systému, ochrany před bleskem</t>
  </si>
  <si>
    <t>projektová dokumentace pro provádění stavby</t>
  </si>
  <si>
    <t>D.1.4.1 - silnoproudá elektrotechnika</t>
  </si>
  <si>
    <t>Město Kyjov                                                                                     Masarykovo nám. 30/1                                                                                     697 01 Kyjov</t>
  </si>
  <si>
    <t>D.1.4.1 - silnoproudá elektrotechnika - kancelář č.26</t>
  </si>
  <si>
    <t>CYKY-J5X10</t>
  </si>
  <si>
    <t>KABEL CYKY-J 5x10</t>
  </si>
  <si>
    <t>M</t>
  </si>
  <si>
    <t>H07V-K10ZZL</t>
  </si>
  <si>
    <t>VODIC H07V-K 10 ZELENOZLUTY</t>
  </si>
  <si>
    <t>SXKD-6-FTP-LSOH</t>
  </si>
  <si>
    <t>KABEL 4x2xAWG23 FTP cat.6  LSOH</t>
  </si>
  <si>
    <t>CYKY-O3X1,5</t>
  </si>
  <si>
    <t>KABEL CYKY-O 3x1,5</t>
  </si>
  <si>
    <t>CYKY-J3X1,5</t>
  </si>
  <si>
    <t>KABEL CYKY-J 3x1,5</t>
  </si>
  <si>
    <t>CYKY-J3X2,5</t>
  </si>
  <si>
    <t>KABEL CYKY-J 3x2,5</t>
  </si>
  <si>
    <t>Ukončovací prvky a svorkovnice</t>
  </si>
  <si>
    <t>273-104</t>
  </si>
  <si>
    <t>SVORKA KRABICOVA 3X1-2,5MM</t>
  </si>
  <si>
    <t>KS</t>
  </si>
  <si>
    <t>10X10KU-L</t>
  </si>
  <si>
    <t>OKO KABELOVE 10X10 KU-L</t>
  </si>
  <si>
    <t>Spínače,zásuvky a vidlice</t>
  </si>
  <si>
    <t>5519A-A02357B</t>
  </si>
  <si>
    <t>ZASUVKA 1NAS. BEZS. S CLON. TA</t>
  </si>
  <si>
    <t>5014A-B1018</t>
  </si>
  <si>
    <t>MASKA 2-NASOBNA</t>
  </si>
  <si>
    <t>5599A-A02357S</t>
  </si>
  <si>
    <t>ZASUVKA SEDA S PREPTETOVOU OCHRANOU</t>
  </si>
  <si>
    <t>3901A-B10S</t>
  </si>
  <si>
    <t>RAMECEK 1NASOBNY SEDA</t>
  </si>
  <si>
    <t>R304373</t>
  </si>
  <si>
    <t>KONEKTOR CAT.6 STINEN.</t>
  </si>
  <si>
    <t>5519A-A02357S</t>
  </si>
  <si>
    <t>ZASUVKA BEZSR.CLON.SV.SEDA  TA</t>
  </si>
  <si>
    <t>3559-A52345</t>
  </si>
  <si>
    <t>SPINAC C.5B BEZSROUBOVY (6+6)</t>
  </si>
  <si>
    <t>5014A-A100B</t>
  </si>
  <si>
    <t>ZASUVKA DATOVA BILA         TA</t>
  </si>
  <si>
    <t>3558A-A652B</t>
  </si>
  <si>
    <t>KOLEBKA DELENA  BILA        TA</t>
  </si>
  <si>
    <t>3558A-A651B</t>
  </si>
  <si>
    <t>KOLEBKA JEDNOD. BILA        TA</t>
  </si>
  <si>
    <t>3559-A07345</t>
  </si>
  <si>
    <t>SPINAC C.7 BEZSROUBOVY</t>
  </si>
  <si>
    <t>3559-A06345</t>
  </si>
  <si>
    <t>SPINAC C.6 BEZSROUBOVY</t>
  </si>
  <si>
    <t>3901A-B10B</t>
  </si>
  <si>
    <t>RAMECEK 1NASOBNY BILA       TA</t>
  </si>
  <si>
    <t>Úložný materiál,krabice a příslušenství</t>
  </si>
  <si>
    <t>KPPKHB</t>
  </si>
  <si>
    <t>KRABICE PRISTROJOVA DO PK D</t>
  </si>
  <si>
    <t>PEKE60</t>
  </si>
  <si>
    <t>PRICKA PEKE60</t>
  </si>
  <si>
    <t>KPR68</t>
  </si>
  <si>
    <t>KRABICE PRISTROJOVA KPR 68</t>
  </si>
  <si>
    <t>8461HB</t>
  </si>
  <si>
    <t>KRYT DIL KONCOVY PK140X70D</t>
  </si>
  <si>
    <t>1450</t>
  </si>
  <si>
    <t>TRUBKA MONOFLEX 320N 1450</t>
  </si>
  <si>
    <t>1432</t>
  </si>
  <si>
    <t>TRUBKA MONOFLEX 320N 1432</t>
  </si>
  <si>
    <t>1425</t>
  </si>
  <si>
    <t>TRUBKA MONOFLEX 320N 1425</t>
  </si>
  <si>
    <t>V68</t>
  </si>
  <si>
    <t>VICKO KRABICE V68 NA SROUBKY</t>
  </si>
  <si>
    <t>EK100X40HA</t>
  </si>
  <si>
    <t>ZLAB KABELOVY EK 100X40 3M</t>
  </si>
  <si>
    <t>LHD40X20HD</t>
  </si>
  <si>
    <t>ZLAB KABELOVY LHD 40X20 2M</t>
  </si>
  <si>
    <t>LHD40X40HD</t>
  </si>
  <si>
    <t>ZLAB KABELOVY LHD 40X40 2M</t>
  </si>
  <si>
    <t>PK110X70DHD</t>
  </si>
  <si>
    <t>ZLAB PARAPETNI PK 110X70D 2M</t>
  </si>
  <si>
    <t>HMOZDINKA8/100M</t>
  </si>
  <si>
    <t>HMOZDINKA 8/100MMZATLOUK. NH</t>
  </si>
  <si>
    <t>KUL68-45/LD</t>
  </si>
  <si>
    <t>KRABICE KUL 68-45/LD SADROKART</t>
  </si>
  <si>
    <t>KU68-1901</t>
  </si>
  <si>
    <t>KRABICE UNIVERZALNI 1901 KU 68</t>
  </si>
  <si>
    <t>El. přístroje a příslušenství</t>
  </si>
  <si>
    <t>CZ-275A</t>
  </si>
  <si>
    <t>SVODIC CZ-275A</t>
  </si>
  <si>
    <t>E000002183140</t>
  </si>
  <si>
    <t>JISTIC PL7-B25/3</t>
  </si>
  <si>
    <t>Svítidla</t>
  </si>
  <si>
    <t>OZN/ETE/3W/C/1/</t>
  </si>
  <si>
    <t>FLY9000RM4GP/ND</t>
  </si>
  <si>
    <t>Typ svítidla N1 - svítidlo nouzové LED přisazené s piktogramem 1x3W, 410 lm, 1hod, IP65, autotest, svítící při výpadku, včetně baterie Ni-Cd 3,6V, korpus plastový, barvy bílé, polykarbonátový kryt, rozměry 332 x 178 x 52 mm</t>
  </si>
  <si>
    <t>Typ svítidla A - svítidlo LED zavěšené liniové, gravírované oboustranně, nestmívatelné, 1x77W, 2000 mA, šedý ocelový korpus, IP20, 9000 lm, 4000 K, CRI 80-89, symetrická distribuce světla, výstup světla přímí/nepřímí, rozměry 1227 x 435 x 15 mm</t>
  </si>
  <si>
    <t>Protipožární konstrukce</t>
  </si>
  <si>
    <t>VLP000012</t>
  </si>
  <si>
    <t>požární ucpávka do 1dm2 dle PBŘ EI30</t>
  </si>
  <si>
    <t>ks</t>
  </si>
  <si>
    <t>Rozváděče,skříně a příslušenství</t>
  </si>
  <si>
    <t>E000000000019</t>
  </si>
  <si>
    <t>Rozváděč RMS2 dle PD D.1.4.1-10</t>
  </si>
  <si>
    <t>Dozbrojení stávajícího rozváděče R3.1</t>
  </si>
  <si>
    <t>Strukturovaná kabeláž</t>
  </si>
  <si>
    <t>DSK000176430</t>
  </si>
  <si>
    <t>Patch Panel 24 port FTP Cat.6 1U</t>
  </si>
  <si>
    <t>746212110</t>
  </si>
  <si>
    <t>Ukončení vodičů na svorkov 2,5 mm2</t>
  </si>
  <si>
    <t>kus</t>
  </si>
  <si>
    <t>745904112</t>
  </si>
  <si>
    <t>Příplatek za zatahování kabelů-2kg</t>
  </si>
  <si>
    <t>m</t>
  </si>
  <si>
    <t>747112452</t>
  </si>
  <si>
    <t>Mont přepínač zapuštěn 5B-dvojitých</t>
  </si>
  <si>
    <t>746214110</t>
  </si>
  <si>
    <t>Ukončení vodičů kabelov okem -25mm2</t>
  </si>
  <si>
    <t>744441300</t>
  </si>
  <si>
    <t>Mont kabel Cu-1kV pevně sk.1 -1,0kg</t>
  </si>
  <si>
    <t>744441100</t>
  </si>
  <si>
    <t>Mont kabel Cu-1kV pevně sk.1 -0,4kg</t>
  </si>
  <si>
    <t>745904111</t>
  </si>
  <si>
    <t>Příplat za zatahování kabelů-0,75kg</t>
  </si>
  <si>
    <t>744742810</t>
  </si>
  <si>
    <t>Montáž kabel sděl pevně sk.18-0,4kg</t>
  </si>
  <si>
    <t>747112461</t>
  </si>
  <si>
    <t>Mont přepínač zapuštěn 6-střídavých</t>
  </si>
  <si>
    <t>748122114</t>
  </si>
  <si>
    <t>mtz svit zariv pru str pris 2zdkryt</t>
  </si>
  <si>
    <t>747233110</t>
  </si>
  <si>
    <t>Montáž jističů 3pólových nn do 25 A</t>
  </si>
  <si>
    <t>789942223</t>
  </si>
  <si>
    <t>mtz. požární ucpávky do 1dm2</t>
  </si>
  <si>
    <t>749911240</t>
  </si>
  <si>
    <t>zhotoveni otvoru kruhovych-60 mm</t>
  </si>
  <si>
    <t>747161130</t>
  </si>
  <si>
    <t>Montáž zásuvek domov vestav 2P+Z</t>
  </si>
  <si>
    <t>747112471</t>
  </si>
  <si>
    <t>Mont přepínač zapuštěn 7-křížových</t>
  </si>
  <si>
    <t>747221320</t>
  </si>
  <si>
    <t>Montáž bleskojistek do 25 kV 10 kA</t>
  </si>
  <si>
    <t>747161240</t>
  </si>
  <si>
    <t>Mont zásuv domov zapušt 2P+Z 2zapoj</t>
  </si>
  <si>
    <t>744241110</t>
  </si>
  <si>
    <t>Mont vodičů Cu-1kV pevně sk.1-0,4kg</t>
  </si>
  <si>
    <t>742811110</t>
  </si>
  <si>
    <t>Montáž svorkovnic řad vodič-2,5 mm2</t>
  </si>
  <si>
    <t>742221120</t>
  </si>
  <si>
    <t>Montáž rozváděč sestav do 100 kg</t>
  </si>
  <si>
    <t>743112117</t>
  </si>
  <si>
    <t>Montáž trub inst PH oheb pevně p36</t>
  </si>
  <si>
    <t>743112115</t>
  </si>
  <si>
    <t>Montáž trub inst PH oheb pevně p23</t>
  </si>
  <si>
    <t>740999901</t>
  </si>
  <si>
    <t>Práce na stávající instalaci</t>
  </si>
  <si>
    <t>mtz.dozbrojení stávajícího rozváděče R3.1</t>
  </si>
  <si>
    <t>740999912</t>
  </si>
  <si>
    <t>Oprava proj. dokumentace dle skut.stavu dle vyhl. 499/2006 S</t>
  </si>
  <si>
    <t>740999906</t>
  </si>
  <si>
    <t>Revize, zkoušky, dílčí revize</t>
  </si>
  <si>
    <t>743312120</t>
  </si>
  <si>
    <t>Montáž lišt vkládac s víčkem -40 mm</t>
  </si>
  <si>
    <t>743412112</t>
  </si>
  <si>
    <t>Montáž krabic přístr zapušť PH 1904</t>
  </si>
  <si>
    <t>743412111</t>
  </si>
  <si>
    <t>Montáž krabic přístr zapušť PH kruh</t>
  </si>
  <si>
    <t>743559000</t>
  </si>
  <si>
    <t>Odkrytí a zakrytí žlabu víkem</t>
  </si>
  <si>
    <t>743429120</t>
  </si>
  <si>
    <t>Otevření krabic panc víčkem 2šrouby</t>
  </si>
  <si>
    <t>743312910</t>
  </si>
  <si>
    <t>Montáž přepážky lišt vkládacích</t>
  </si>
  <si>
    <t>743312250</t>
  </si>
  <si>
    <t>Montáž lišt vkládacích š. do 120 mm</t>
  </si>
  <si>
    <t>743411121</t>
  </si>
  <si>
    <t>Montáž krabic instal zapušť PH 4hr</t>
  </si>
  <si>
    <t>743411111</t>
  </si>
  <si>
    <t>Montáž krabic instal zapušť PH kruh</t>
  </si>
  <si>
    <t>Stavební práce při elektromontážích - 846-9</t>
  </si>
  <si>
    <t>973032411</t>
  </si>
  <si>
    <t>Sekání kapes zdi cih.pro rozváděč</t>
  </si>
  <si>
    <t>974031110</t>
  </si>
  <si>
    <t>Sekání rýh zdi cih hl.3 cm š.3 cm</t>
  </si>
  <si>
    <t>974031220</t>
  </si>
  <si>
    <t>Sekání rýh zdi cih hl.5 cm š.5 cm</t>
  </si>
  <si>
    <t>973031100</t>
  </si>
  <si>
    <t>Sekání kapes zdi cih.krabic 7x7x5</t>
  </si>
  <si>
    <t>953993120</t>
  </si>
  <si>
    <t>Osazení hmoždinek stěn cihel d.8 mm</t>
  </si>
  <si>
    <t>971031100</t>
  </si>
  <si>
    <t>Bourání otv zdi cih 0,02m2, tl.15cm</t>
  </si>
  <si>
    <t>971031300</t>
  </si>
  <si>
    <t>Bourání otv zdi cih 0,02m2, tl.45cm</t>
  </si>
  <si>
    <t>Montáže slaboproudů</t>
  </si>
  <si>
    <t>MS001031</t>
  </si>
  <si>
    <t>Zhotovení štítku na výstupní modul</t>
  </si>
  <si>
    <t>MS001041</t>
  </si>
  <si>
    <t>Zhotovení štítku na  panel</t>
  </si>
  <si>
    <t>MS001211</t>
  </si>
  <si>
    <t>Měření RJ 45 UTP, FTP</t>
  </si>
  <si>
    <t>MS001021</t>
  </si>
  <si>
    <t>zhotovení kabelového štítku</t>
  </si>
  <si>
    <t>MS000681</t>
  </si>
  <si>
    <t>zásuvka s modulem Cat.6 - 2x RJ45  FTP</t>
  </si>
  <si>
    <t>MS000731</t>
  </si>
  <si>
    <t>ukončení kab. 4páry FTP na bloku cat.6</t>
  </si>
  <si>
    <t>MS000841</t>
  </si>
  <si>
    <t>Instalace panelu 1 - 2 U včetně upevnění modulů</t>
  </si>
  <si>
    <t>Soupis prací a dodávek</t>
  </si>
  <si>
    <t>Město Kyjov                                                                                                                   Masarykovo nám. 30/1                                                                                                                     697 01 Kyjov</t>
  </si>
  <si>
    <t>REKONSTRUKCE KANCELÁŘÍ VE 2.NP RADNICE                                      kancelář č.26</t>
  </si>
  <si>
    <t>REKONSTRUKCE KANCELÁŘÍ VE 2.NP RADNICE                                                                                                                 kancelář č.26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</si>
</sst>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_(#,##0&quot;.&quot;_);;;_(@_)"/>
    <numFmt numFmtId="168" formatCode="_(#,##0.0??;\-\ #,##0.0??;&quot;–&quot;???;_(@_)"/>
    <numFmt numFmtId="169" formatCode="_(#,##0.00_);[Red]\-\ #,##0.00_);&quot;–&quot;??;_(@_)"/>
    <numFmt numFmtId="170" formatCode="_(#,##0_);[Red]\-\ #,##0_);&quot;–&quot;??;_(@_)"/>
    <numFmt numFmtId="171" formatCode="#,##0.00\ &quot;Kč&quot;;[Red]#,##0.00\ &quot;Kč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53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 CE"/>
      <family val="2"/>
    </font>
    <font>
      <b/>
      <i/>
      <sz val="14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u val="single"/>
      <sz val="10"/>
      <color indexed="12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Arial CE"/>
      <family val="0"/>
    </font>
    <font>
      <i/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 applyProtection="0">
      <alignment/>
    </xf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" fontId="0" fillId="0" borderId="0" xfId="49" applyNumberFormat="1" applyFont="1" applyFill="1" applyAlignment="1">
      <alignment horizontal="center" vertical="top" wrapText="1"/>
    </xf>
    <xf numFmtId="49" fontId="0" fillId="0" borderId="0" xfId="49" applyNumberFormat="1" applyFont="1" applyFill="1" applyAlignment="1">
      <alignment horizontal="left" vertical="top" wrapText="1"/>
    </xf>
    <xf numFmtId="4" fontId="0" fillId="0" borderId="0" xfId="49" applyNumberFormat="1" applyFont="1" applyFill="1" applyAlignment="1">
      <alignment vertical="top" wrapText="1"/>
    </xf>
    <xf numFmtId="0" fontId="0" fillId="0" borderId="0" xfId="49" applyFont="1" applyFill="1" applyAlignment="1">
      <alignment horizontal="left" vertical="top" wrapText="1"/>
    </xf>
    <xf numFmtId="0" fontId="0" fillId="0" borderId="0" xfId="49" applyFont="1" applyFill="1" applyAlignment="1">
      <alignment horizontal="left" vertical="top"/>
    </xf>
    <xf numFmtId="1" fontId="0" fillId="0" borderId="10" xfId="49" applyNumberFormat="1" applyFont="1" applyFill="1" applyBorder="1" applyAlignment="1" applyProtection="1">
      <alignment horizontal="center" vertical="top" wrapText="1"/>
      <protection locked="0"/>
    </xf>
    <xf numFmtId="49" fontId="0" fillId="0" borderId="10" xfId="49" applyNumberFormat="1" applyFont="1" applyFill="1" applyBorder="1" applyAlignment="1" applyProtection="1">
      <alignment horizontal="left" vertical="top" wrapText="1"/>
      <protection locked="0"/>
    </xf>
    <xf numFmtId="49" fontId="0" fillId="0" borderId="0" xfId="49" applyNumberFormat="1" applyFont="1" applyFill="1" applyBorder="1" applyAlignment="1" applyProtection="1">
      <alignment horizontal="left" vertical="top" wrapText="1"/>
      <protection locked="0"/>
    </xf>
    <xf numFmtId="49" fontId="1" fillId="0" borderId="0" xfId="49" applyNumberFormat="1" applyFont="1" applyFill="1" applyBorder="1" applyAlignment="1" applyProtection="1">
      <alignment horizontal="left" vertical="top"/>
      <protection locked="0"/>
    </xf>
    <xf numFmtId="1" fontId="4" fillId="0" borderId="11" xfId="49" applyNumberFormat="1" applyFont="1" applyFill="1" applyBorder="1" applyAlignment="1" applyProtection="1">
      <alignment horizontal="left" vertical="top"/>
      <protection locked="0"/>
    </xf>
    <xf numFmtId="49" fontId="10" fillId="0" borderId="0" xfId="49" applyNumberFormat="1" applyFont="1" applyFill="1" applyBorder="1" applyAlignment="1" applyProtection="1">
      <alignment horizontal="left" vertical="top" wrapText="1"/>
      <protection locked="0"/>
    </xf>
    <xf numFmtId="49" fontId="1" fillId="0" borderId="0" xfId="49" applyNumberFormat="1" applyFont="1" applyFill="1" applyBorder="1" applyAlignment="1" applyProtection="1">
      <alignment horizontal="center" vertical="top" wrapText="1"/>
      <protection locked="0"/>
    </xf>
    <xf numFmtId="0" fontId="10" fillId="0" borderId="0" xfId="49" applyFont="1" applyFill="1" applyAlignment="1">
      <alignment horizontal="left" vertical="top"/>
    </xf>
    <xf numFmtId="49" fontId="3" fillId="0" borderId="0" xfId="49" applyNumberFormat="1" applyFont="1" applyFill="1" applyBorder="1" applyAlignment="1" applyProtection="1">
      <alignment horizontal="center" vertical="top" wrapText="1"/>
      <protection locked="0"/>
    </xf>
    <xf numFmtId="0" fontId="10" fillId="0" borderId="0" xfId="49" applyFont="1" applyFill="1" applyAlignment="1">
      <alignment horizontal="left" vertical="top" wrapText="1"/>
    </xf>
    <xf numFmtId="0" fontId="11" fillId="0" borderId="0" xfId="49" applyFont="1" applyFill="1" applyAlignment="1">
      <alignment horizontal="left" vertical="top" wrapText="1"/>
    </xf>
    <xf numFmtId="49" fontId="10" fillId="0" borderId="0" xfId="49" applyNumberFormat="1" applyFont="1" applyFill="1" applyBorder="1" applyAlignment="1">
      <alignment horizontal="left"/>
    </xf>
    <xf numFmtId="49" fontId="1" fillId="0" borderId="12" xfId="49" applyNumberFormat="1" applyFont="1" applyFill="1" applyBorder="1" applyAlignment="1">
      <alignment/>
    </xf>
    <xf numFmtId="1" fontId="8" fillId="0" borderId="13" xfId="49" applyNumberFormat="1" applyFont="1" applyFill="1" applyBorder="1" applyAlignment="1" applyProtection="1">
      <alignment vertical="top"/>
      <protection locked="0"/>
    </xf>
    <xf numFmtId="1" fontId="0" fillId="0" borderId="0" xfId="49" applyNumberFormat="1" applyFont="1" applyFill="1" applyBorder="1" applyAlignment="1" applyProtection="1">
      <alignment horizontal="center" vertical="top" wrapText="1"/>
      <protection locked="0"/>
    </xf>
    <xf numFmtId="1" fontId="10" fillId="0" borderId="0" xfId="49" applyNumberFormat="1" applyFont="1" applyFill="1" applyBorder="1" applyAlignment="1" applyProtection="1">
      <alignment horizontal="center" vertical="top" wrapText="1"/>
      <protection locked="0"/>
    </xf>
    <xf numFmtId="1" fontId="11" fillId="0" borderId="0" xfId="49" applyNumberFormat="1" applyFont="1" applyFill="1" applyBorder="1" applyAlignment="1">
      <alignment horizontal="center" vertical="top" wrapText="1"/>
    </xf>
    <xf numFmtId="4" fontId="8" fillId="0" borderId="14" xfId="49" applyNumberFormat="1" applyFont="1" applyFill="1" applyBorder="1" applyAlignment="1" applyProtection="1">
      <alignment horizontal="right" vertical="top"/>
      <protection locked="0"/>
    </xf>
    <xf numFmtId="1" fontId="0" fillId="0" borderId="15" xfId="49" applyNumberFormat="1" applyFont="1" applyFill="1" applyBorder="1" applyAlignment="1" applyProtection="1">
      <alignment horizontal="center" vertical="top" wrapText="1"/>
      <protection locked="0"/>
    </xf>
    <xf numFmtId="4" fontId="0" fillId="0" borderId="16" xfId="49" applyNumberFormat="1" applyFont="1" applyFill="1" applyBorder="1" applyAlignment="1" applyProtection="1">
      <alignment vertical="top" wrapText="1"/>
      <protection locked="0"/>
    </xf>
    <xf numFmtId="1" fontId="0" fillId="0" borderId="17" xfId="49" applyNumberFormat="1" applyFont="1" applyFill="1" applyBorder="1" applyAlignment="1" applyProtection="1">
      <alignment horizontal="center" vertical="top" wrapText="1"/>
      <protection locked="0"/>
    </xf>
    <xf numFmtId="4" fontId="0" fillId="0" borderId="14" xfId="49" applyNumberFormat="1" applyFont="1" applyFill="1" applyBorder="1" applyAlignment="1" applyProtection="1">
      <alignment vertical="top" wrapText="1"/>
      <protection locked="0"/>
    </xf>
    <xf numFmtId="49" fontId="1" fillId="0" borderId="14" xfId="49" applyNumberFormat="1" applyFont="1" applyFill="1" applyBorder="1" applyAlignment="1" applyProtection="1">
      <alignment horizontal="left" vertical="top"/>
      <protection locked="0"/>
    </xf>
    <xf numFmtId="1" fontId="4" fillId="0" borderId="18" xfId="49" applyNumberFormat="1" applyFont="1" applyFill="1" applyBorder="1" applyAlignment="1" applyProtection="1">
      <alignment horizontal="left" vertical="top"/>
      <protection locked="0"/>
    </xf>
    <xf numFmtId="1" fontId="10" fillId="0" borderId="19" xfId="49" applyNumberFormat="1" applyFont="1" applyFill="1" applyBorder="1" applyAlignment="1" applyProtection="1">
      <alignment horizontal="center" vertical="top" wrapText="1"/>
      <protection locked="0"/>
    </xf>
    <xf numFmtId="4" fontId="10" fillId="0" borderId="14" xfId="49" applyNumberFormat="1" applyFont="1" applyFill="1" applyBorder="1" applyAlignment="1" applyProtection="1">
      <alignment vertical="top" wrapText="1"/>
      <protection locked="0"/>
    </xf>
    <xf numFmtId="1" fontId="0" fillId="0" borderId="19" xfId="49" applyNumberFormat="1" applyFont="1" applyFill="1" applyBorder="1" applyAlignment="1" applyProtection="1">
      <alignment horizontal="center" vertical="top" wrapText="1"/>
      <protection locked="0"/>
    </xf>
    <xf numFmtId="4" fontId="1" fillId="0" borderId="20" xfId="49" applyNumberFormat="1" applyFont="1" applyFill="1" applyBorder="1" applyAlignment="1" applyProtection="1">
      <alignment horizontal="center" vertical="top" wrapText="1"/>
      <protection locked="0"/>
    </xf>
    <xf numFmtId="1" fontId="11" fillId="0" borderId="21" xfId="49" applyNumberFormat="1" applyFont="1" applyFill="1" applyBorder="1" applyAlignment="1" applyProtection="1">
      <alignment horizontal="center" vertical="top" wrapText="1"/>
      <protection locked="0"/>
    </xf>
    <xf numFmtId="171" fontId="1" fillId="0" borderId="22" xfId="36" applyNumberFormat="1" applyFont="1" applyFill="1" applyBorder="1" applyAlignment="1" applyProtection="1">
      <alignment horizontal="right"/>
      <protection locked="0"/>
    </xf>
    <xf numFmtId="1" fontId="11" fillId="0" borderId="23" xfId="49" applyNumberFormat="1" applyFont="1" applyFill="1" applyBorder="1" applyAlignment="1">
      <alignment horizontal="center" vertical="top" wrapText="1"/>
    </xf>
    <xf numFmtId="4" fontId="10" fillId="0" borderId="24" xfId="49" applyNumberFormat="1" applyFont="1" applyFill="1" applyBorder="1" applyAlignment="1">
      <alignment horizontal="right"/>
    </xf>
    <xf numFmtId="49" fontId="1" fillId="0" borderId="25" xfId="49" applyNumberFormat="1" applyFont="1" applyFill="1" applyBorder="1" applyAlignment="1">
      <alignment/>
    </xf>
    <xf numFmtId="166" fontId="1" fillId="0" borderId="22" xfId="49" applyNumberFormat="1" applyFont="1" applyFill="1" applyBorder="1" applyAlignment="1">
      <alignment horizontal="right"/>
    </xf>
    <xf numFmtId="49" fontId="10" fillId="0" borderId="26" xfId="49" applyNumberFormat="1" applyFont="1" applyFill="1" applyBorder="1" applyAlignment="1" applyProtection="1">
      <alignment horizontal="left"/>
      <protection locked="0"/>
    </xf>
    <xf numFmtId="49" fontId="10" fillId="0" borderId="12" xfId="49" applyNumberFormat="1" applyFont="1" applyFill="1" applyBorder="1" applyAlignment="1" applyProtection="1">
      <alignment horizontal="left"/>
      <protection locked="0"/>
    </xf>
    <xf numFmtId="49" fontId="10" fillId="0" borderId="27" xfId="49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7" fillId="0" borderId="0" xfId="47" applyNumberFormat="1" applyFont="1" applyFill="1" applyBorder="1" applyAlignment="1">
      <alignment horizontal="center"/>
      <protection/>
    </xf>
    <xf numFmtId="49" fontId="7" fillId="0" borderId="0" xfId="47" applyNumberFormat="1" applyFont="1" applyFill="1" applyBorder="1" applyAlignment="1">
      <alignment horizontal="center" vertical="center"/>
      <protection/>
    </xf>
    <xf numFmtId="166" fontId="7" fillId="0" borderId="0" xfId="47" applyNumberFormat="1" applyFont="1" applyFill="1" applyBorder="1" applyAlignment="1">
      <alignment horizontal="right"/>
      <protection/>
    </xf>
    <xf numFmtId="168" fontId="5" fillId="0" borderId="0" xfId="47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7" fontId="5" fillId="0" borderId="0" xfId="47" applyNumberFormat="1" applyFont="1" applyFill="1" applyBorder="1" applyAlignment="1">
      <alignment horizontal="center"/>
      <protection/>
    </xf>
    <xf numFmtId="49" fontId="5" fillId="0" borderId="0" xfId="46" applyNumberFormat="1" applyFont="1" applyFill="1" applyBorder="1" applyAlignment="1">
      <alignment/>
      <protection/>
    </xf>
    <xf numFmtId="166" fontId="5" fillId="0" borderId="0" xfId="47" applyNumberFormat="1" applyFont="1" applyFill="1" applyBorder="1" applyAlignment="1">
      <alignment/>
      <protection/>
    </xf>
    <xf numFmtId="0" fontId="13" fillId="0" borderId="0" xfId="47" applyFont="1" applyFill="1" applyBorder="1">
      <alignment/>
      <protection/>
    </xf>
    <xf numFmtId="0" fontId="0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 wrapText="1" shrinkToFit="1"/>
    </xf>
    <xf numFmtId="49" fontId="5" fillId="0" borderId="14" xfId="0" applyNumberFormat="1" applyFont="1" applyBorder="1" applyAlignment="1">
      <alignment horizontal="left" vertical="center" wrapText="1" shrinkToFit="1"/>
    </xf>
    <xf numFmtId="1" fontId="11" fillId="0" borderId="21" xfId="49" applyNumberFormat="1" applyFont="1" applyFill="1" applyBorder="1" applyAlignment="1" applyProtection="1">
      <alignment horizontal="center" vertical="center" wrapText="1"/>
      <protection locked="0"/>
    </xf>
    <xf numFmtId="171" fontId="1" fillId="0" borderId="22" xfId="36" applyNumberFormat="1" applyFont="1" applyFill="1" applyBorder="1" applyAlignment="1" applyProtection="1">
      <alignment horizontal="right" vertical="center"/>
      <protection locked="0"/>
    </xf>
    <xf numFmtId="49" fontId="14" fillId="0" borderId="0" xfId="47" applyNumberFormat="1" applyFont="1" applyFill="1" applyBorder="1" applyAlignment="1">
      <alignment horizontal="left" wrapText="1" shrinkToFit="1"/>
      <protection/>
    </xf>
    <xf numFmtId="0" fontId="5" fillId="0" borderId="0" xfId="47" applyFont="1" applyFill="1" applyBorder="1">
      <alignment/>
      <protection/>
    </xf>
    <xf numFmtId="49" fontId="14" fillId="0" borderId="0" xfId="47" applyNumberFormat="1" applyFont="1" applyFill="1" applyBorder="1" applyAlignment="1">
      <alignment horizontal="left" vertical="top" wrapText="1" shrinkToFit="1"/>
      <protection/>
    </xf>
    <xf numFmtId="49" fontId="14" fillId="0" borderId="0" xfId="47" applyNumberFormat="1" applyFont="1" applyFill="1" applyBorder="1" applyAlignment="1">
      <alignment vertical="top" wrapText="1" shrinkToFit="1"/>
      <protection/>
    </xf>
    <xf numFmtId="49" fontId="5" fillId="0" borderId="0" xfId="47" applyNumberFormat="1" applyFont="1" applyFill="1" applyBorder="1" applyAlignment="1">
      <alignment wrapText="1"/>
      <protection/>
    </xf>
    <xf numFmtId="49" fontId="7" fillId="0" borderId="0" xfId="47" applyNumberFormat="1" applyFont="1" applyFill="1" applyBorder="1" applyAlignment="1">
      <alignment wrapText="1"/>
      <protection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48" applyFont="1" applyFill="1" applyBorder="1" applyAlignment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49" applyFont="1" applyFill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1" fontId="9" fillId="0" borderId="28" xfId="49" applyNumberFormat="1" applyFont="1" applyFill="1" applyBorder="1" applyAlignment="1">
      <alignment horizontal="center"/>
    </xf>
    <xf numFmtId="1" fontId="9" fillId="0" borderId="29" xfId="49" applyNumberFormat="1" applyFont="1" applyFill="1" applyBorder="1" applyAlignment="1">
      <alignment horizontal="center"/>
    </xf>
    <xf numFmtId="1" fontId="9" fillId="0" borderId="30" xfId="49" applyNumberFormat="1" applyFont="1" applyFill="1" applyBorder="1" applyAlignment="1">
      <alignment horizontal="center"/>
    </xf>
    <xf numFmtId="49" fontId="1" fillId="0" borderId="13" xfId="49" applyNumberFormat="1" applyFont="1" applyFill="1" applyBorder="1" applyAlignment="1" applyProtection="1">
      <alignment horizontal="center" vertical="top" wrapText="1"/>
      <protection locked="0"/>
    </xf>
    <xf numFmtId="1" fontId="4" fillId="0" borderId="19" xfId="49" applyNumberFormat="1" applyFont="1" applyFill="1" applyBorder="1" applyAlignment="1" applyProtection="1">
      <alignment horizontal="left" vertical="top"/>
      <protection locked="0"/>
    </xf>
    <xf numFmtId="1" fontId="4" fillId="0" borderId="0" xfId="49" applyNumberFormat="1" applyFont="1" applyFill="1" applyBorder="1" applyAlignment="1" applyProtection="1">
      <alignment horizontal="left" vertical="top"/>
      <protection locked="0"/>
    </xf>
    <xf numFmtId="0" fontId="5" fillId="0" borderId="0" xfId="0" applyNumberFormat="1" applyFont="1" applyBorder="1" applyAlignment="1">
      <alignment horizontal="left" vertical="center" wrapText="1" shrinkToFit="1"/>
    </xf>
    <xf numFmtId="0" fontId="5" fillId="0" borderId="14" xfId="0" applyNumberFormat="1" applyFont="1" applyBorder="1" applyAlignment="1">
      <alignment horizontal="left" vertical="center" wrapText="1" shrinkToFit="1"/>
    </xf>
    <xf numFmtId="1" fontId="9" fillId="0" borderId="19" xfId="49" applyNumberFormat="1" applyFont="1" applyFill="1" applyBorder="1" applyAlignment="1">
      <alignment horizontal="center"/>
    </xf>
    <xf numFmtId="1" fontId="9" fillId="0" borderId="0" xfId="49" applyNumberFormat="1" applyFont="1" applyFill="1" applyBorder="1" applyAlignment="1">
      <alignment horizontal="center"/>
    </xf>
    <xf numFmtId="1" fontId="9" fillId="0" borderId="14" xfId="49" applyNumberFormat="1" applyFont="1" applyFill="1" applyBorder="1" applyAlignment="1">
      <alignment horizontal="center"/>
    </xf>
    <xf numFmtId="49" fontId="1" fillId="0" borderId="11" xfId="49" applyNumberFormat="1" applyFont="1" applyFill="1" applyBorder="1" applyAlignment="1" applyProtection="1">
      <alignment horizontal="left" vertical="top" wrapText="1"/>
      <protection locked="0"/>
    </xf>
    <xf numFmtId="49" fontId="1" fillId="0" borderId="31" xfId="49" applyNumberFormat="1" applyFont="1" applyFill="1" applyBorder="1" applyAlignment="1" applyProtection="1">
      <alignment horizontal="left" vertical="top" wrapText="1"/>
      <protection locked="0"/>
    </xf>
    <xf numFmtId="0" fontId="0" fillId="0" borderId="0" xfId="49" applyFont="1" applyFill="1" applyAlignment="1">
      <alignment horizontal="center" vertical="top" wrapText="1"/>
    </xf>
    <xf numFmtId="1" fontId="0" fillId="0" borderId="19" xfId="49" applyNumberFormat="1" applyFont="1" applyFill="1" applyBorder="1" applyAlignment="1">
      <alignment horizontal="center" vertical="top" wrapText="1"/>
    </xf>
    <xf numFmtId="1" fontId="0" fillId="0" borderId="0" xfId="49" applyNumberFormat="1" applyFont="1" applyFill="1" applyBorder="1" applyAlignment="1">
      <alignment horizontal="center" vertical="top" wrapText="1"/>
    </xf>
    <xf numFmtId="1" fontId="0" fillId="0" borderId="14" xfId="49" applyNumberFormat="1" applyFont="1" applyFill="1" applyBorder="1" applyAlignment="1">
      <alignment horizontal="center" vertical="top" wrapText="1"/>
    </xf>
    <xf numFmtId="1" fontId="0" fillId="0" borderId="32" xfId="49" applyNumberFormat="1" applyFont="1" applyFill="1" applyBorder="1" applyAlignment="1">
      <alignment horizontal="center" vertical="top" wrapText="1"/>
    </xf>
    <xf numFmtId="1" fontId="0" fillId="0" borderId="33" xfId="49" applyNumberFormat="1" applyFont="1" applyFill="1" applyBorder="1" applyAlignment="1">
      <alignment horizontal="center" vertical="top" wrapText="1"/>
    </xf>
    <xf numFmtId="1" fontId="0" fillId="0" borderId="34" xfId="49" applyNumberFormat="1" applyFont="1" applyFill="1" applyBorder="1" applyAlignment="1">
      <alignment horizontal="center" vertical="top" wrapText="1"/>
    </xf>
    <xf numFmtId="49" fontId="10" fillId="0" borderId="26" xfId="49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49" applyNumberFormat="1" applyFont="1" applyFill="1" applyBorder="1" applyAlignment="1" applyProtection="1">
      <alignment horizontal="left" vertical="center" wrapText="1"/>
      <protection locked="0"/>
    </xf>
    <xf numFmtId="49" fontId="10" fillId="0" borderId="27" xfId="49" applyNumberFormat="1" applyFont="1" applyFill="1" applyBorder="1" applyAlignment="1" applyProtection="1">
      <alignment horizontal="left" vertical="center" wrapText="1"/>
      <protection locked="0"/>
    </xf>
    <xf numFmtId="1" fontId="0" fillId="0" borderId="13" xfId="49" applyNumberFormat="1" applyFont="1" applyFill="1" applyBorder="1" applyAlignment="1" applyProtection="1">
      <alignment vertical="top"/>
      <protection locked="0"/>
    </xf>
    <xf numFmtId="1" fontId="0" fillId="0" borderId="23" xfId="49" applyNumberFormat="1" applyFont="1" applyFill="1" applyBorder="1" applyAlignment="1" applyProtection="1">
      <alignment horizontal="left" vertical="top"/>
      <protection locked="0"/>
    </xf>
    <xf numFmtId="1" fontId="0" fillId="0" borderId="13" xfId="49" applyNumberFormat="1" applyFont="1" applyFill="1" applyBorder="1" applyAlignment="1" applyProtection="1">
      <alignment horizontal="left" vertical="top"/>
      <protection locked="0"/>
    </xf>
    <xf numFmtId="0" fontId="1" fillId="0" borderId="0" xfId="49" applyNumberFormat="1" applyFont="1" applyFill="1" applyBorder="1" applyAlignment="1" applyProtection="1">
      <alignment horizontal="left" vertical="center" wrapText="1"/>
      <protection locked="0"/>
    </xf>
    <xf numFmtId="0" fontId="1" fillId="0" borderId="14" xfId="49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47" applyNumberFormat="1" applyFont="1" applyFill="1" applyBorder="1" applyAlignment="1">
      <alignment horizontal="left" vertical="center" wrapText="1" shrinkToFit="1"/>
      <protection/>
    </xf>
    <xf numFmtId="49" fontId="14" fillId="0" borderId="0" xfId="47" applyNumberFormat="1" applyFont="1" applyFill="1" applyBorder="1" applyAlignment="1">
      <alignment horizontal="left" wrapText="1" shrinkToFit="1"/>
      <protection/>
    </xf>
    <xf numFmtId="0" fontId="14" fillId="0" borderId="0" xfId="47" applyNumberFormat="1" applyFont="1" applyFill="1" applyBorder="1" applyAlignment="1">
      <alignment horizontal="left" vertical="center" wrapText="1" shrinkToFit="1"/>
      <protection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0_OS Zelené město_Příprava území - I.etapa_Rekapitulace" xfId="46"/>
    <cellStyle name="normální_1_OS Zelené město_Příprava území - I.etapa_stavební část" xfId="47"/>
    <cellStyle name="normální_List1" xfId="48"/>
    <cellStyle name="normální_Vzor platný-new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848350" y="17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ATÚ</a:t>
          </a:r>
        </a:p>
      </xdr:txBody>
    </xdr:sp>
    <xdr:clientData/>
  </xdr:twoCellAnchor>
  <xdr:twoCellAnchor>
    <xdr:from>
      <xdr:col>4</xdr:col>
      <xdr:colOff>247650</xdr:colOff>
      <xdr:row>1</xdr:row>
      <xdr:rowOff>0</xdr:rowOff>
    </xdr:from>
    <xdr:to>
      <xdr:col>4</xdr:col>
      <xdr:colOff>247650</xdr:colOff>
      <xdr:row>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48350" y="17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MATĚJKA</a:t>
          </a:r>
        </a:p>
      </xdr:txBody>
    </xdr:sp>
    <xdr:clientData/>
  </xdr:twoCellAnchor>
  <xdr:twoCellAnchor>
    <xdr:from>
      <xdr:col>4</xdr:col>
      <xdr:colOff>247650</xdr:colOff>
      <xdr:row>1</xdr:row>
      <xdr:rowOff>0</xdr:rowOff>
    </xdr:from>
    <xdr:to>
      <xdr:col>4</xdr:col>
      <xdr:colOff>247650</xdr:colOff>
      <xdr:row>1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848350" y="17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MATĚJKA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7353300" y="17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REALIZACE</a:t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3</xdr:col>
      <xdr:colOff>333375</xdr:colOff>
      <xdr:row>1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2247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5.00390625" style="1" customWidth="1"/>
    <col min="2" max="2" width="5.75390625" style="1" customWidth="1"/>
    <col min="3" max="3" width="14.75390625" style="2" customWidth="1"/>
    <col min="4" max="4" width="48.00390625" style="2" customWidth="1"/>
    <col min="5" max="5" width="3.25390625" style="2" customWidth="1"/>
    <col min="6" max="6" width="19.75390625" style="3" bestFit="1" customWidth="1"/>
    <col min="7" max="16384" width="9.125" style="4" customWidth="1"/>
  </cols>
  <sheetData>
    <row r="1" ht="13.5" thickBot="1"/>
    <row r="2" spans="1:6" ht="18.75">
      <c r="A2" s="85" t="s">
        <v>243</v>
      </c>
      <c r="B2" s="86"/>
      <c r="C2" s="86"/>
      <c r="D2" s="86"/>
      <c r="E2" s="86"/>
      <c r="F2" s="87"/>
    </row>
    <row r="3" spans="1:6" ht="18.75">
      <c r="A3" s="93" t="s">
        <v>8</v>
      </c>
      <c r="B3" s="94"/>
      <c r="C3" s="94"/>
      <c r="D3" s="94"/>
      <c r="E3" s="94"/>
      <c r="F3" s="95"/>
    </row>
    <row r="4" spans="1:6" s="5" customFormat="1" ht="12.75" customHeight="1">
      <c r="A4" s="109" t="s">
        <v>9</v>
      </c>
      <c r="B4" s="110"/>
      <c r="C4" s="108" t="s">
        <v>16</v>
      </c>
      <c r="D4" s="108"/>
      <c r="E4" s="19"/>
      <c r="F4" s="23"/>
    </row>
    <row r="5" spans="1:6" s="5" customFormat="1" ht="12.75" customHeight="1" thickBot="1">
      <c r="A5" s="24"/>
      <c r="B5" s="6"/>
      <c r="C5" s="7"/>
      <c r="D5" s="7"/>
      <c r="E5" s="7"/>
      <c r="F5" s="25"/>
    </row>
    <row r="6" spans="1:6" s="5" customFormat="1" ht="12.75" customHeight="1" thickTop="1">
      <c r="A6" s="26"/>
      <c r="B6" s="20"/>
      <c r="C6" s="8"/>
      <c r="D6" s="8"/>
      <c r="E6" s="8"/>
      <c r="F6" s="27"/>
    </row>
    <row r="7" spans="1:6" ht="60" customHeight="1">
      <c r="A7" s="89" t="s">
        <v>12</v>
      </c>
      <c r="B7" s="90"/>
      <c r="C7" s="90"/>
      <c r="D7" s="91" t="s">
        <v>245</v>
      </c>
      <c r="E7" s="91"/>
      <c r="F7" s="92"/>
    </row>
    <row r="8" spans="1:6" ht="15.75">
      <c r="A8" s="89" t="s">
        <v>23</v>
      </c>
      <c r="B8" s="90"/>
      <c r="C8" s="90"/>
      <c r="D8" s="59" t="s">
        <v>35</v>
      </c>
      <c r="E8" s="59"/>
      <c r="F8" s="60"/>
    </row>
    <row r="9" spans="1:6" ht="15" customHeight="1">
      <c r="A9" s="89" t="s">
        <v>15</v>
      </c>
      <c r="B9" s="90"/>
      <c r="C9" s="90"/>
      <c r="D9" s="9" t="s">
        <v>40</v>
      </c>
      <c r="E9" s="9"/>
      <c r="F9" s="28"/>
    </row>
    <row r="10" spans="1:9" ht="63" customHeight="1">
      <c r="A10" s="89" t="s">
        <v>24</v>
      </c>
      <c r="B10" s="90"/>
      <c r="C10" s="90"/>
      <c r="D10" s="111" t="s">
        <v>42</v>
      </c>
      <c r="E10" s="111"/>
      <c r="F10" s="112"/>
      <c r="H10" s="98"/>
      <c r="I10" s="98"/>
    </row>
    <row r="11" spans="1:6" ht="36.75" customHeight="1" thickBot="1">
      <c r="A11" s="29" t="s">
        <v>10</v>
      </c>
      <c r="B11" s="10"/>
      <c r="C11" s="10"/>
      <c r="D11" s="96" t="s">
        <v>41</v>
      </c>
      <c r="E11" s="96"/>
      <c r="F11" s="97"/>
    </row>
    <row r="12" spans="1:6" s="13" customFormat="1" ht="20.25" customHeight="1" thickTop="1">
      <c r="A12" s="30"/>
      <c r="B12" s="21"/>
      <c r="C12" s="11"/>
      <c r="D12" s="12"/>
      <c r="E12" s="11"/>
      <c r="F12" s="31"/>
    </row>
    <row r="13" spans="1:6" s="5" customFormat="1" ht="12.75" customHeight="1">
      <c r="A13" s="32"/>
      <c r="B13" s="20"/>
      <c r="C13" s="8"/>
      <c r="D13" s="14"/>
      <c r="E13" s="8"/>
      <c r="F13" s="27"/>
    </row>
    <row r="14" spans="1:6" s="15" customFormat="1" ht="15" customHeight="1">
      <c r="A14" s="30"/>
      <c r="B14" s="21"/>
      <c r="C14" s="88" t="s">
        <v>11</v>
      </c>
      <c r="D14" s="88"/>
      <c r="E14" s="88"/>
      <c r="F14" s="33" t="s">
        <v>7</v>
      </c>
    </row>
    <row r="15" spans="1:6" s="16" customFormat="1" ht="15.75">
      <c r="A15" s="61">
        <v>1</v>
      </c>
      <c r="B15" s="105" t="s">
        <v>43</v>
      </c>
      <c r="C15" s="106"/>
      <c r="D15" s="106"/>
      <c r="E15" s="107"/>
      <c r="F15" s="62">
        <f>SUM('26'!H132)</f>
        <v>0</v>
      </c>
    </row>
    <row r="16" spans="1:6" s="79" customFormat="1" ht="15.75">
      <c r="A16" s="61"/>
      <c r="B16" s="105"/>
      <c r="C16" s="106"/>
      <c r="D16" s="106"/>
      <c r="E16" s="107"/>
      <c r="F16" s="62"/>
    </row>
    <row r="17" spans="1:6" s="16" customFormat="1" ht="15" customHeight="1">
      <c r="A17" s="34"/>
      <c r="B17" s="40"/>
      <c r="C17" s="41"/>
      <c r="D17" s="41"/>
      <c r="E17" s="42"/>
      <c r="F17" s="35"/>
    </row>
    <row r="18" spans="1:6" s="16" customFormat="1" ht="15" customHeight="1">
      <c r="A18" s="34"/>
      <c r="B18" s="40"/>
      <c r="C18" s="41"/>
      <c r="D18" s="41"/>
      <c r="E18" s="42"/>
      <c r="F18" s="35"/>
    </row>
    <row r="19" spans="1:6" s="16" customFormat="1" ht="15" customHeight="1">
      <c r="A19" s="34"/>
      <c r="B19" s="40"/>
      <c r="C19" s="41"/>
      <c r="D19" s="41"/>
      <c r="E19" s="42"/>
      <c r="F19" s="35"/>
    </row>
    <row r="20" spans="1:6" s="16" customFormat="1" ht="15" customHeight="1">
      <c r="A20" s="34"/>
      <c r="B20" s="40"/>
      <c r="C20" s="41"/>
      <c r="D20" s="41"/>
      <c r="E20" s="42"/>
      <c r="F20" s="35"/>
    </row>
    <row r="21" spans="1:6" s="16" customFormat="1" ht="12.75" customHeight="1">
      <c r="A21" s="36"/>
      <c r="B21" s="22"/>
      <c r="C21" s="17"/>
      <c r="D21" s="17"/>
      <c r="E21" s="17"/>
      <c r="F21" s="37"/>
    </row>
    <row r="22" spans="1:6" s="16" customFormat="1" ht="15.75">
      <c r="A22" s="38" t="s">
        <v>0</v>
      </c>
      <c r="B22" s="18"/>
      <c r="C22" s="18"/>
      <c r="D22" s="18"/>
      <c r="E22" s="18"/>
      <c r="F22" s="39">
        <f>SUM(F15:F21)</f>
        <v>0</v>
      </c>
    </row>
    <row r="23" spans="1:6" ht="12.75">
      <c r="A23" s="74"/>
      <c r="B23" s="75"/>
      <c r="C23" s="75"/>
      <c r="D23" s="75"/>
      <c r="E23" s="75"/>
      <c r="F23" s="76"/>
    </row>
    <row r="24" spans="1:6" s="16" customFormat="1" ht="222" customHeight="1">
      <c r="A24" s="113" t="s">
        <v>26</v>
      </c>
      <c r="B24" s="114"/>
      <c r="C24" s="114"/>
      <c r="D24" s="114"/>
      <c r="E24" s="114"/>
      <c r="F24" s="115"/>
    </row>
    <row r="25" spans="1:6" ht="12.75" customHeight="1">
      <c r="A25" s="99" t="s">
        <v>18</v>
      </c>
      <c r="B25" s="100"/>
      <c r="C25" s="100"/>
      <c r="D25" s="100"/>
      <c r="E25" s="100"/>
      <c r="F25" s="101"/>
    </row>
    <row r="26" spans="1:6" ht="12.75" customHeight="1">
      <c r="A26" s="99"/>
      <c r="B26" s="100"/>
      <c r="C26" s="100"/>
      <c r="D26" s="100"/>
      <c r="E26" s="100"/>
      <c r="F26" s="101"/>
    </row>
    <row r="27" spans="1:6" ht="12.75" customHeight="1">
      <c r="A27" s="99"/>
      <c r="B27" s="100"/>
      <c r="C27" s="100"/>
      <c r="D27" s="100"/>
      <c r="E27" s="100"/>
      <c r="F27" s="101"/>
    </row>
    <row r="28" spans="1:6" ht="12.75" customHeight="1">
      <c r="A28" s="99" t="s">
        <v>19</v>
      </c>
      <c r="B28" s="100"/>
      <c r="C28" s="100"/>
      <c r="D28" s="100"/>
      <c r="E28" s="100"/>
      <c r="F28" s="101"/>
    </row>
    <row r="29" spans="1:6" ht="12.75" customHeight="1" thickBot="1">
      <c r="A29" s="102"/>
      <c r="B29" s="103"/>
      <c r="C29" s="103"/>
      <c r="D29" s="103"/>
      <c r="E29" s="103"/>
      <c r="F29" s="104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18">
    <mergeCell ref="H10:I10"/>
    <mergeCell ref="A25:F27"/>
    <mergeCell ref="A28:F29"/>
    <mergeCell ref="B15:E15"/>
    <mergeCell ref="C4:D4"/>
    <mergeCell ref="A4:B4"/>
    <mergeCell ref="A10:C10"/>
    <mergeCell ref="D10:F10"/>
    <mergeCell ref="B16:E16"/>
    <mergeCell ref="A24:F24"/>
    <mergeCell ref="A2:F2"/>
    <mergeCell ref="C14:E14"/>
    <mergeCell ref="A7:C7"/>
    <mergeCell ref="D7:F7"/>
    <mergeCell ref="A9:C9"/>
    <mergeCell ref="A3:F3"/>
    <mergeCell ref="A8:C8"/>
    <mergeCell ref="D11:F11"/>
  </mergeCells>
  <printOptions/>
  <pageMargins left="0.5905511811023623" right="0.31496062992125984" top="0.2362204724409449" bottom="0.984251968503937" header="0.1574803149606299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L4" sqref="L4"/>
    </sheetView>
  </sheetViews>
  <sheetFormatPr defaultColWidth="9.00390625" defaultRowHeight="12.75"/>
  <cols>
    <col min="1" max="1" width="4.375" style="52" bestFit="1" customWidth="1"/>
    <col min="2" max="2" width="4.75390625" style="47" bestFit="1" customWidth="1"/>
    <col min="3" max="3" width="17.75390625" style="52" customWidth="1"/>
    <col min="4" max="4" width="50.00390625" style="73" customWidth="1"/>
    <col min="5" max="5" width="7.375" style="52" bestFit="1" customWidth="1"/>
    <col min="6" max="6" width="6.625" style="53" bestFit="1" customWidth="1"/>
    <col min="7" max="7" width="14.75390625" style="53" bestFit="1" customWidth="1"/>
    <col min="8" max="8" width="15.75390625" style="52" bestFit="1" customWidth="1"/>
    <col min="9" max="9" width="9.125" style="52" customWidth="1"/>
    <col min="10" max="10" width="11.00390625" style="52" bestFit="1" customWidth="1"/>
    <col min="11" max="16384" width="9.125" style="52" customWidth="1"/>
  </cols>
  <sheetData>
    <row r="1" spans="2:8" ht="15.75">
      <c r="B1" s="54"/>
      <c r="C1" s="55" t="s">
        <v>12</v>
      </c>
      <c r="D1" s="67"/>
      <c r="E1" s="51"/>
      <c r="F1" s="56"/>
      <c r="G1" s="56"/>
      <c r="H1" s="57"/>
    </row>
    <row r="2" spans="2:8" ht="52.5" customHeight="1">
      <c r="B2" s="54"/>
      <c r="C2" s="116" t="s">
        <v>246</v>
      </c>
      <c r="D2" s="116"/>
      <c r="E2" s="116"/>
      <c r="F2" s="116"/>
      <c r="G2" s="116"/>
      <c r="H2" s="116"/>
    </row>
    <row r="3" spans="2:8" ht="26.25">
      <c r="B3" s="54"/>
      <c r="C3" s="63" t="s">
        <v>13</v>
      </c>
      <c r="D3" s="117" t="s">
        <v>40</v>
      </c>
      <c r="E3" s="117"/>
      <c r="F3" s="117"/>
      <c r="G3" s="117"/>
      <c r="H3" s="117"/>
    </row>
    <row r="4" spans="2:8" ht="48" customHeight="1">
      <c r="B4" s="54"/>
      <c r="C4" s="65" t="s">
        <v>24</v>
      </c>
      <c r="D4" s="118" t="s">
        <v>244</v>
      </c>
      <c r="E4" s="118"/>
      <c r="F4" s="118"/>
      <c r="G4" s="63"/>
      <c r="H4" s="64"/>
    </row>
    <row r="5" spans="2:8" ht="15.75">
      <c r="B5" s="54"/>
      <c r="C5" s="66" t="s">
        <v>25</v>
      </c>
      <c r="D5" s="117" t="s">
        <v>43</v>
      </c>
      <c r="E5" s="117"/>
      <c r="F5" s="117"/>
      <c r="G5" s="117"/>
      <c r="H5" s="117"/>
    </row>
    <row r="6" spans="1:8" ht="12.75">
      <c r="A6" s="48" t="s">
        <v>5</v>
      </c>
      <c r="B6" s="48"/>
      <c r="C6" s="48" t="s">
        <v>21</v>
      </c>
      <c r="D6" s="68" t="s">
        <v>6</v>
      </c>
      <c r="E6" s="48" t="s">
        <v>17</v>
      </c>
      <c r="F6" s="49" t="s">
        <v>1</v>
      </c>
      <c r="G6" s="50" t="s">
        <v>2</v>
      </c>
      <c r="H6" s="50" t="s">
        <v>7</v>
      </c>
    </row>
    <row r="7" spans="1:8" ht="15.75">
      <c r="A7" s="47">
        <v>1</v>
      </c>
      <c r="C7" s="43" t="s">
        <v>20</v>
      </c>
      <c r="D7" s="69" t="s">
        <v>3</v>
      </c>
      <c r="F7" s="52"/>
      <c r="H7" s="53"/>
    </row>
    <row r="8" spans="1:8" ht="15.75">
      <c r="A8" s="47">
        <v>2</v>
      </c>
      <c r="C8" s="58"/>
      <c r="D8" s="78" t="s">
        <v>34</v>
      </c>
      <c r="E8" s="58"/>
      <c r="F8" s="58"/>
      <c r="G8" s="58"/>
      <c r="H8" s="53"/>
    </row>
    <row r="9" spans="1:8" ht="12.75">
      <c r="A9" s="47">
        <v>3</v>
      </c>
      <c r="B9" s="47">
        <v>1</v>
      </c>
      <c r="C9" s="44" t="s">
        <v>44</v>
      </c>
      <c r="D9" s="77" t="s">
        <v>45</v>
      </c>
      <c r="E9" s="45">
        <v>40</v>
      </c>
      <c r="F9" s="46" t="s">
        <v>46</v>
      </c>
      <c r="G9" s="80"/>
      <c r="H9" s="53">
        <f>SUM(E9*G9)</f>
        <v>0</v>
      </c>
    </row>
    <row r="10" spans="1:8" ht="12.75">
      <c r="A10" s="47">
        <v>4</v>
      </c>
      <c r="B10" s="47">
        <v>2</v>
      </c>
      <c r="C10" s="44" t="s">
        <v>47</v>
      </c>
      <c r="D10" s="77" t="s">
        <v>48</v>
      </c>
      <c r="E10" s="45">
        <v>40</v>
      </c>
      <c r="F10" s="46" t="s">
        <v>46</v>
      </c>
      <c r="G10" s="80"/>
      <c r="H10" s="53">
        <f>SUM(E10*G10)</f>
        <v>0</v>
      </c>
    </row>
    <row r="11" spans="1:8" ht="12.75">
      <c r="A11" s="47">
        <v>5</v>
      </c>
      <c r="B11" s="47">
        <v>3</v>
      </c>
      <c r="C11" s="44" t="s">
        <v>49</v>
      </c>
      <c r="D11" s="77" t="s">
        <v>50</v>
      </c>
      <c r="E11" s="45">
        <v>300</v>
      </c>
      <c r="F11" s="46" t="s">
        <v>46</v>
      </c>
      <c r="G11" s="80"/>
      <c r="H11" s="53">
        <f aca="true" t="shared" si="0" ref="H11:H18">SUM(E11*G11)</f>
        <v>0</v>
      </c>
    </row>
    <row r="12" spans="1:8" ht="12.75">
      <c r="A12" s="47">
        <v>6</v>
      </c>
      <c r="B12" s="47">
        <v>4</v>
      </c>
      <c r="C12" s="44" t="s">
        <v>51</v>
      </c>
      <c r="D12" s="77" t="s">
        <v>52</v>
      </c>
      <c r="E12" s="45">
        <v>40</v>
      </c>
      <c r="F12" s="46" t="s">
        <v>46</v>
      </c>
      <c r="G12" s="80"/>
      <c r="H12" s="53">
        <f t="shared" si="0"/>
        <v>0</v>
      </c>
    </row>
    <row r="13" spans="1:8" ht="12.75">
      <c r="A13" s="47">
        <v>7</v>
      </c>
      <c r="B13" s="47">
        <v>5</v>
      </c>
      <c r="C13" s="44" t="s">
        <v>53</v>
      </c>
      <c r="D13" s="77" t="s">
        <v>54</v>
      </c>
      <c r="E13" s="45">
        <v>60</v>
      </c>
      <c r="F13" s="46" t="s">
        <v>46</v>
      </c>
      <c r="G13" s="80"/>
      <c r="H13" s="53">
        <f t="shared" si="0"/>
        <v>0</v>
      </c>
    </row>
    <row r="14" spans="1:8" ht="12.75">
      <c r="A14" s="47">
        <v>8</v>
      </c>
      <c r="B14" s="47">
        <v>6</v>
      </c>
      <c r="C14" s="44" t="s">
        <v>55</v>
      </c>
      <c r="D14" s="77" t="s">
        <v>56</v>
      </c>
      <c r="E14" s="45">
        <v>160</v>
      </c>
      <c r="F14" s="46" t="s">
        <v>46</v>
      </c>
      <c r="G14" s="80"/>
      <c r="H14" s="53">
        <f t="shared" si="0"/>
        <v>0</v>
      </c>
    </row>
    <row r="15" spans="1:8" ht="12.75">
      <c r="A15" s="47">
        <v>9</v>
      </c>
      <c r="C15" s="44"/>
      <c r="D15" s="77"/>
      <c r="E15" s="45"/>
      <c r="F15" s="46"/>
      <c r="G15" s="80"/>
      <c r="H15" s="53"/>
    </row>
    <row r="16" spans="1:8" ht="15.75">
      <c r="A16" s="47">
        <v>10</v>
      </c>
      <c r="C16" s="58"/>
      <c r="D16" s="78" t="s">
        <v>57</v>
      </c>
      <c r="E16" s="58"/>
      <c r="F16" s="58"/>
      <c r="G16" s="58"/>
      <c r="H16" s="53"/>
    </row>
    <row r="17" spans="1:8" ht="12.75">
      <c r="A17" s="47">
        <v>11</v>
      </c>
      <c r="B17" s="47">
        <v>1</v>
      </c>
      <c r="C17" s="44" t="s">
        <v>58</v>
      </c>
      <c r="D17" s="77" t="s">
        <v>59</v>
      </c>
      <c r="E17" s="45">
        <v>36</v>
      </c>
      <c r="F17" s="46" t="s">
        <v>60</v>
      </c>
      <c r="G17" s="80"/>
      <c r="H17" s="53">
        <f t="shared" si="0"/>
        <v>0</v>
      </c>
    </row>
    <row r="18" spans="1:8" ht="12.75">
      <c r="A18" s="47">
        <v>12</v>
      </c>
      <c r="B18" s="47">
        <v>2</v>
      </c>
      <c r="C18" s="44" t="s">
        <v>61</v>
      </c>
      <c r="D18" s="77" t="s">
        <v>62</v>
      </c>
      <c r="E18" s="45">
        <v>12</v>
      </c>
      <c r="F18" s="46" t="s">
        <v>60</v>
      </c>
      <c r="G18" s="80"/>
      <c r="H18" s="53">
        <f t="shared" si="0"/>
        <v>0</v>
      </c>
    </row>
    <row r="19" spans="1:8" ht="12.75">
      <c r="A19" s="47">
        <v>13</v>
      </c>
      <c r="C19" s="44"/>
      <c r="D19" s="77"/>
      <c r="E19" s="45"/>
      <c r="F19" s="46"/>
      <c r="G19" s="80"/>
      <c r="H19" s="53"/>
    </row>
    <row r="20" spans="1:8" ht="15.75">
      <c r="A20" s="47">
        <v>14</v>
      </c>
      <c r="C20" s="58"/>
      <c r="D20" s="78" t="s">
        <v>63</v>
      </c>
      <c r="E20" s="58"/>
      <c r="F20" s="58"/>
      <c r="G20" s="58"/>
      <c r="H20" s="53"/>
    </row>
    <row r="21" spans="1:8" ht="12.75">
      <c r="A21" s="47">
        <v>15</v>
      </c>
      <c r="B21" s="47">
        <v>1</v>
      </c>
      <c r="C21" s="44" t="s">
        <v>64</v>
      </c>
      <c r="D21" s="77" t="s">
        <v>65</v>
      </c>
      <c r="E21" s="45">
        <v>15</v>
      </c>
      <c r="F21" s="46" t="s">
        <v>60</v>
      </c>
      <c r="G21" s="80"/>
      <c r="H21" s="53">
        <f aca="true" t="shared" si="1" ref="H21:H68">SUM(E21*G21)</f>
        <v>0</v>
      </c>
    </row>
    <row r="22" spans="1:8" ht="12.75">
      <c r="A22" s="47">
        <v>16</v>
      </c>
      <c r="B22" s="47">
        <v>2</v>
      </c>
      <c r="C22" s="44" t="s">
        <v>66</v>
      </c>
      <c r="D22" s="77" t="s">
        <v>67</v>
      </c>
      <c r="E22" s="45">
        <v>4</v>
      </c>
      <c r="F22" s="46" t="s">
        <v>60</v>
      </c>
      <c r="G22" s="80"/>
      <c r="H22" s="53">
        <f t="shared" si="1"/>
        <v>0</v>
      </c>
    </row>
    <row r="23" spans="1:8" ht="12.75">
      <c r="A23" s="47">
        <v>17</v>
      </c>
      <c r="B23" s="47">
        <v>3</v>
      </c>
      <c r="C23" s="44" t="s">
        <v>68</v>
      </c>
      <c r="D23" s="77" t="s">
        <v>69</v>
      </c>
      <c r="E23" s="45">
        <v>2</v>
      </c>
      <c r="F23" s="46" t="s">
        <v>60</v>
      </c>
      <c r="G23" s="80"/>
      <c r="H23" s="53">
        <f t="shared" si="1"/>
        <v>0</v>
      </c>
    </row>
    <row r="24" spans="1:8" ht="12.75">
      <c r="A24" s="47">
        <v>18</v>
      </c>
      <c r="B24" s="47">
        <v>4</v>
      </c>
      <c r="C24" s="44" t="s">
        <v>70</v>
      </c>
      <c r="D24" s="77" t="s">
        <v>71</v>
      </c>
      <c r="E24" s="45">
        <v>8</v>
      </c>
      <c r="F24" s="46" t="s">
        <v>60</v>
      </c>
      <c r="G24" s="80"/>
      <c r="H24" s="53">
        <f t="shared" si="1"/>
        <v>0</v>
      </c>
    </row>
    <row r="25" spans="1:8" ht="12.75">
      <c r="A25" s="47">
        <v>19</v>
      </c>
      <c r="B25" s="47">
        <v>5</v>
      </c>
      <c r="C25" s="44" t="s">
        <v>72</v>
      </c>
      <c r="D25" s="77" t="s">
        <v>73</v>
      </c>
      <c r="E25" s="45">
        <v>8</v>
      </c>
      <c r="F25" s="46" t="s">
        <v>60</v>
      </c>
      <c r="G25" s="80"/>
      <c r="H25" s="53">
        <f t="shared" si="1"/>
        <v>0</v>
      </c>
    </row>
    <row r="26" spans="1:8" ht="12.75">
      <c r="A26" s="47">
        <v>20</v>
      </c>
      <c r="B26" s="47">
        <v>6</v>
      </c>
      <c r="C26" s="44" t="s">
        <v>74</v>
      </c>
      <c r="D26" s="77" t="s">
        <v>75</v>
      </c>
      <c r="E26" s="45">
        <v>6</v>
      </c>
      <c r="F26" s="46" t="s">
        <v>60</v>
      </c>
      <c r="G26" s="80"/>
      <c r="H26" s="53">
        <f t="shared" si="1"/>
        <v>0</v>
      </c>
    </row>
    <row r="27" spans="1:8" ht="12.75">
      <c r="A27" s="47">
        <v>21</v>
      </c>
      <c r="B27" s="47">
        <v>7</v>
      </c>
      <c r="C27" s="44" t="s">
        <v>76</v>
      </c>
      <c r="D27" s="77" t="s">
        <v>77</v>
      </c>
      <c r="E27" s="45">
        <v>1</v>
      </c>
      <c r="F27" s="46" t="s">
        <v>60</v>
      </c>
      <c r="G27" s="80"/>
      <c r="H27" s="53">
        <f t="shared" si="1"/>
        <v>0</v>
      </c>
    </row>
    <row r="28" spans="1:8" ht="12.75">
      <c r="A28" s="47">
        <v>22</v>
      </c>
      <c r="B28" s="47">
        <v>8</v>
      </c>
      <c r="C28" s="44" t="s">
        <v>78</v>
      </c>
      <c r="D28" s="77" t="s">
        <v>79</v>
      </c>
      <c r="E28" s="45">
        <v>4</v>
      </c>
      <c r="F28" s="46" t="s">
        <v>60</v>
      </c>
      <c r="G28" s="80"/>
      <c r="H28" s="53">
        <f t="shared" si="1"/>
        <v>0</v>
      </c>
    </row>
    <row r="29" spans="1:8" ht="12.75">
      <c r="A29" s="47">
        <v>23</v>
      </c>
      <c r="B29" s="47">
        <v>9</v>
      </c>
      <c r="C29" s="44" t="s">
        <v>80</v>
      </c>
      <c r="D29" s="77" t="s">
        <v>81</v>
      </c>
      <c r="E29" s="45">
        <v>1</v>
      </c>
      <c r="F29" s="46" t="s">
        <v>60</v>
      </c>
      <c r="G29" s="80"/>
      <c r="H29" s="53">
        <f t="shared" si="1"/>
        <v>0</v>
      </c>
    </row>
    <row r="30" spans="1:8" ht="12.75">
      <c r="A30" s="47">
        <v>24</v>
      </c>
      <c r="B30" s="47">
        <v>10</v>
      </c>
      <c r="C30" s="44" t="s">
        <v>82</v>
      </c>
      <c r="D30" s="77" t="s">
        <v>83</v>
      </c>
      <c r="E30" s="45">
        <v>2</v>
      </c>
      <c r="F30" s="46" t="s">
        <v>60</v>
      </c>
      <c r="G30" s="80"/>
      <c r="H30" s="53">
        <f t="shared" si="1"/>
        <v>0</v>
      </c>
    </row>
    <row r="31" spans="1:8" ht="12.75">
      <c r="A31" s="47">
        <v>25</v>
      </c>
      <c r="B31" s="47">
        <v>11</v>
      </c>
      <c r="C31" s="44" t="s">
        <v>84</v>
      </c>
      <c r="D31" s="77" t="s">
        <v>85</v>
      </c>
      <c r="E31" s="45">
        <v>1</v>
      </c>
      <c r="F31" s="46" t="s">
        <v>60</v>
      </c>
      <c r="G31" s="80"/>
      <c r="H31" s="53">
        <f t="shared" si="1"/>
        <v>0</v>
      </c>
    </row>
    <row r="32" spans="1:8" ht="12.75">
      <c r="A32" s="47">
        <v>26</v>
      </c>
      <c r="B32" s="47">
        <v>12</v>
      </c>
      <c r="C32" s="44" t="s">
        <v>86</v>
      </c>
      <c r="D32" s="77" t="s">
        <v>87</v>
      </c>
      <c r="E32" s="45">
        <v>1</v>
      </c>
      <c r="F32" s="46" t="s">
        <v>60</v>
      </c>
      <c r="G32" s="80"/>
      <c r="H32" s="53">
        <f t="shared" si="1"/>
        <v>0</v>
      </c>
    </row>
    <row r="33" spans="1:8" ht="12.75">
      <c r="A33" s="47">
        <v>27</v>
      </c>
      <c r="B33" s="47">
        <v>13</v>
      </c>
      <c r="C33" s="44" t="s">
        <v>88</v>
      </c>
      <c r="D33" s="77" t="s">
        <v>89</v>
      </c>
      <c r="E33" s="45">
        <v>22</v>
      </c>
      <c r="F33" s="46" t="s">
        <v>60</v>
      </c>
      <c r="G33" s="80"/>
      <c r="H33" s="53">
        <f t="shared" si="1"/>
        <v>0</v>
      </c>
    </row>
    <row r="34" spans="1:8" ht="12.75">
      <c r="A34" s="47">
        <v>28</v>
      </c>
      <c r="C34" s="44"/>
      <c r="D34" s="77"/>
      <c r="E34" s="45"/>
      <c r="F34" s="46"/>
      <c r="G34" s="80"/>
      <c r="H34" s="53"/>
    </row>
    <row r="35" spans="1:8" ht="15.75">
      <c r="A35" s="47">
        <v>29</v>
      </c>
      <c r="C35" s="58"/>
      <c r="D35" s="78" t="s">
        <v>90</v>
      </c>
      <c r="E35" s="58"/>
      <c r="F35" s="58"/>
      <c r="G35" s="58"/>
      <c r="H35" s="53"/>
    </row>
    <row r="36" spans="1:8" ht="12.75">
      <c r="A36" s="47">
        <v>30</v>
      </c>
      <c r="B36" s="47">
        <v>1</v>
      </c>
      <c r="C36" s="44" t="s">
        <v>91</v>
      </c>
      <c r="D36" s="77" t="s">
        <v>92</v>
      </c>
      <c r="E36" s="45">
        <v>20</v>
      </c>
      <c r="F36" s="46" t="s">
        <v>60</v>
      </c>
      <c r="G36" s="80"/>
      <c r="H36" s="53">
        <f t="shared" si="1"/>
        <v>0</v>
      </c>
    </row>
    <row r="37" spans="1:8" ht="12.75">
      <c r="A37" s="47">
        <v>31</v>
      </c>
      <c r="B37" s="47">
        <v>2</v>
      </c>
      <c r="C37" s="44" t="s">
        <v>93</v>
      </c>
      <c r="D37" s="77" t="s">
        <v>94</v>
      </c>
      <c r="E37" s="45">
        <v>4</v>
      </c>
      <c r="F37" s="46" t="s">
        <v>46</v>
      </c>
      <c r="G37" s="80"/>
      <c r="H37" s="53">
        <f t="shared" si="1"/>
        <v>0</v>
      </c>
    </row>
    <row r="38" spans="1:8" ht="12.75">
      <c r="A38" s="47">
        <v>32</v>
      </c>
      <c r="B38" s="47">
        <v>3</v>
      </c>
      <c r="C38" s="44" t="s">
        <v>95</v>
      </c>
      <c r="D38" s="77" t="s">
        <v>96</v>
      </c>
      <c r="E38" s="45">
        <v>6</v>
      </c>
      <c r="F38" s="46" t="s">
        <v>60</v>
      </c>
      <c r="G38" s="80"/>
      <c r="H38" s="53">
        <f t="shared" si="1"/>
        <v>0</v>
      </c>
    </row>
    <row r="39" spans="1:8" ht="12.75">
      <c r="A39" s="47">
        <v>33</v>
      </c>
      <c r="B39" s="47">
        <v>4</v>
      </c>
      <c r="C39" s="44" t="s">
        <v>97</v>
      </c>
      <c r="D39" s="77" t="s">
        <v>98</v>
      </c>
      <c r="E39" s="45">
        <v>4</v>
      </c>
      <c r="F39" s="46" t="s">
        <v>60</v>
      </c>
      <c r="G39" s="80"/>
      <c r="H39" s="53">
        <f t="shared" si="1"/>
        <v>0</v>
      </c>
    </row>
    <row r="40" spans="1:8" ht="12.75">
      <c r="A40" s="47">
        <v>34</v>
      </c>
      <c r="B40" s="47">
        <v>5</v>
      </c>
      <c r="C40" s="44" t="s">
        <v>99</v>
      </c>
      <c r="D40" s="77" t="s">
        <v>100</v>
      </c>
      <c r="E40" s="45">
        <v>10</v>
      </c>
      <c r="F40" s="46" t="s">
        <v>46</v>
      </c>
      <c r="G40" s="80"/>
      <c r="H40" s="53">
        <f t="shared" si="1"/>
        <v>0</v>
      </c>
    </row>
    <row r="41" spans="1:8" ht="12.75">
      <c r="A41" s="47">
        <v>35</v>
      </c>
      <c r="B41" s="47">
        <v>6</v>
      </c>
      <c r="C41" s="44" t="s">
        <v>101</v>
      </c>
      <c r="D41" s="77" t="s">
        <v>102</v>
      </c>
      <c r="E41" s="45">
        <v>10</v>
      </c>
      <c r="F41" s="46" t="s">
        <v>46</v>
      </c>
      <c r="G41" s="80"/>
      <c r="H41" s="53">
        <f t="shared" si="1"/>
        <v>0</v>
      </c>
    </row>
    <row r="42" spans="1:8" ht="12.75">
      <c r="A42" s="47">
        <v>36</v>
      </c>
      <c r="B42" s="47">
        <v>7</v>
      </c>
      <c r="C42" s="44" t="s">
        <v>103</v>
      </c>
      <c r="D42" s="77" t="s">
        <v>104</v>
      </c>
      <c r="E42" s="45">
        <v>10</v>
      </c>
      <c r="F42" s="46" t="s">
        <v>46</v>
      </c>
      <c r="G42" s="80"/>
      <c r="H42" s="53">
        <f t="shared" si="1"/>
        <v>0</v>
      </c>
    </row>
    <row r="43" spans="1:8" ht="12.75">
      <c r="A43" s="47">
        <v>37</v>
      </c>
      <c r="B43" s="47">
        <v>8</v>
      </c>
      <c r="C43" s="44" t="s">
        <v>105</v>
      </c>
      <c r="D43" s="77" t="s">
        <v>106</v>
      </c>
      <c r="E43" s="45">
        <v>4</v>
      </c>
      <c r="F43" s="46" t="s">
        <v>60</v>
      </c>
      <c r="G43" s="80"/>
      <c r="H43" s="53">
        <f t="shared" si="1"/>
        <v>0</v>
      </c>
    </row>
    <row r="44" spans="1:8" ht="12.75">
      <c r="A44" s="47">
        <v>38</v>
      </c>
      <c r="B44" s="47">
        <v>9</v>
      </c>
      <c r="C44" s="44" t="s">
        <v>107</v>
      </c>
      <c r="D44" s="77" t="s">
        <v>108</v>
      </c>
      <c r="E44" s="45">
        <v>30</v>
      </c>
      <c r="F44" s="46" t="s">
        <v>46</v>
      </c>
      <c r="G44" s="80"/>
      <c r="H44" s="53">
        <f t="shared" si="1"/>
        <v>0</v>
      </c>
    </row>
    <row r="45" spans="1:8" ht="12.75">
      <c r="A45" s="47">
        <v>39</v>
      </c>
      <c r="B45" s="47">
        <v>10</v>
      </c>
      <c r="C45" s="44" t="s">
        <v>109</v>
      </c>
      <c r="D45" s="77" t="s">
        <v>110</v>
      </c>
      <c r="E45" s="45">
        <v>6</v>
      </c>
      <c r="F45" s="46" t="s">
        <v>46</v>
      </c>
      <c r="G45" s="80"/>
      <c r="H45" s="53">
        <f t="shared" si="1"/>
        <v>0</v>
      </c>
    </row>
    <row r="46" spans="1:8" ht="12.75">
      <c r="A46" s="47">
        <v>40</v>
      </c>
      <c r="B46" s="47">
        <v>11</v>
      </c>
      <c r="C46" s="44" t="s">
        <v>111</v>
      </c>
      <c r="D46" s="77" t="s">
        <v>112</v>
      </c>
      <c r="E46" s="45">
        <v>60</v>
      </c>
      <c r="F46" s="46" t="s">
        <v>46</v>
      </c>
      <c r="G46" s="80"/>
      <c r="H46" s="53">
        <f t="shared" si="1"/>
        <v>0</v>
      </c>
    </row>
    <row r="47" spans="1:8" ht="12.75">
      <c r="A47" s="47">
        <v>41</v>
      </c>
      <c r="B47" s="47">
        <v>12</v>
      </c>
      <c r="C47" s="44" t="s">
        <v>113</v>
      </c>
      <c r="D47" s="77" t="s">
        <v>114</v>
      </c>
      <c r="E47" s="45">
        <v>4</v>
      </c>
      <c r="F47" s="46" t="s">
        <v>46</v>
      </c>
      <c r="G47" s="80"/>
      <c r="H47" s="53">
        <f t="shared" si="1"/>
        <v>0</v>
      </c>
    </row>
    <row r="48" spans="1:8" ht="12.75">
      <c r="A48" s="47">
        <v>42</v>
      </c>
      <c r="B48" s="47">
        <v>13</v>
      </c>
      <c r="C48" s="44" t="s">
        <v>115</v>
      </c>
      <c r="D48" s="77" t="s">
        <v>116</v>
      </c>
      <c r="E48" s="45">
        <v>272</v>
      </c>
      <c r="F48" s="46" t="s">
        <v>60</v>
      </c>
      <c r="G48" s="80"/>
      <c r="H48" s="53">
        <f t="shared" si="1"/>
        <v>0</v>
      </c>
    </row>
    <row r="49" spans="1:8" ht="12.75">
      <c r="A49" s="47">
        <v>43</v>
      </c>
      <c r="B49" s="47">
        <v>14</v>
      </c>
      <c r="C49" s="44" t="s">
        <v>117</v>
      </c>
      <c r="D49" s="77" t="s">
        <v>118</v>
      </c>
      <c r="E49" s="45">
        <v>4</v>
      </c>
      <c r="F49" s="46" t="s">
        <v>60</v>
      </c>
      <c r="G49" s="80"/>
      <c r="H49" s="53">
        <f t="shared" si="1"/>
        <v>0</v>
      </c>
    </row>
    <row r="50" spans="1:8" ht="12.75">
      <c r="A50" s="47">
        <v>44</v>
      </c>
      <c r="B50" s="47">
        <v>15</v>
      </c>
      <c r="C50" s="44" t="s">
        <v>119</v>
      </c>
      <c r="D50" s="77" t="s">
        <v>120</v>
      </c>
      <c r="E50" s="45">
        <v>10</v>
      </c>
      <c r="F50" s="46" t="s">
        <v>60</v>
      </c>
      <c r="G50" s="80"/>
      <c r="H50" s="53">
        <f t="shared" si="1"/>
        <v>0</v>
      </c>
    </row>
    <row r="51" spans="1:8" ht="12.75">
      <c r="A51" s="47">
        <v>45</v>
      </c>
      <c r="C51" s="44"/>
      <c r="D51" s="77"/>
      <c r="E51" s="45"/>
      <c r="F51" s="46"/>
      <c r="G51" s="80"/>
      <c r="H51" s="53"/>
    </row>
    <row r="52" spans="1:8" ht="15.75">
      <c r="A52" s="47">
        <v>46</v>
      </c>
      <c r="C52" s="58"/>
      <c r="D52" s="78" t="s">
        <v>121</v>
      </c>
      <c r="E52" s="58"/>
      <c r="F52" s="58"/>
      <c r="G52" s="58"/>
      <c r="H52" s="53"/>
    </row>
    <row r="53" spans="1:8" ht="12.75">
      <c r="A53" s="47">
        <v>47</v>
      </c>
      <c r="B53" s="47">
        <v>1</v>
      </c>
      <c r="C53" s="44" t="s">
        <v>122</v>
      </c>
      <c r="D53" s="77" t="s">
        <v>123</v>
      </c>
      <c r="E53" s="45">
        <v>2</v>
      </c>
      <c r="F53" s="46" t="s">
        <v>60</v>
      </c>
      <c r="G53" s="80"/>
      <c r="H53" s="53">
        <f t="shared" si="1"/>
        <v>0</v>
      </c>
    </row>
    <row r="54" spans="1:8" ht="12.75">
      <c r="A54" s="47">
        <v>48</v>
      </c>
      <c r="B54" s="47">
        <v>2</v>
      </c>
      <c r="C54" s="44" t="s">
        <v>124</v>
      </c>
      <c r="D54" s="77" t="s">
        <v>125</v>
      </c>
      <c r="E54" s="45">
        <v>1</v>
      </c>
      <c r="F54" s="46" t="s">
        <v>60</v>
      </c>
      <c r="G54" s="80"/>
      <c r="H54" s="53">
        <f t="shared" si="1"/>
        <v>0</v>
      </c>
    </row>
    <row r="55" spans="1:8" ht="12.75">
      <c r="A55" s="47">
        <v>49</v>
      </c>
      <c r="C55" s="44"/>
      <c r="D55" s="77"/>
      <c r="E55" s="45"/>
      <c r="F55" s="46"/>
      <c r="G55" s="80"/>
      <c r="H55" s="53"/>
    </row>
    <row r="56" spans="1:8" ht="15.75">
      <c r="A56" s="47">
        <v>50</v>
      </c>
      <c r="C56" s="58"/>
      <c r="D56" s="78" t="s">
        <v>126</v>
      </c>
      <c r="E56" s="58"/>
      <c r="F56" s="58"/>
      <c r="G56" s="58"/>
      <c r="H56" s="53"/>
    </row>
    <row r="57" spans="1:8" ht="48">
      <c r="A57" s="47">
        <v>51</v>
      </c>
      <c r="B57" s="47">
        <v>1</v>
      </c>
      <c r="C57" s="44" t="s">
        <v>127</v>
      </c>
      <c r="D57" s="70" t="s">
        <v>129</v>
      </c>
      <c r="E57" s="45">
        <v>1</v>
      </c>
      <c r="F57" s="46" t="s">
        <v>60</v>
      </c>
      <c r="G57" s="80"/>
      <c r="H57" s="53">
        <f t="shared" si="1"/>
        <v>0</v>
      </c>
    </row>
    <row r="58" spans="1:8" ht="60">
      <c r="A58" s="47">
        <v>52</v>
      </c>
      <c r="B58" s="47">
        <v>2</v>
      </c>
      <c r="C58" s="44" t="s">
        <v>128</v>
      </c>
      <c r="D58" s="70" t="s">
        <v>130</v>
      </c>
      <c r="E58" s="45">
        <v>4</v>
      </c>
      <c r="F58" s="46" t="s">
        <v>60</v>
      </c>
      <c r="G58" s="80"/>
      <c r="H58" s="53">
        <f t="shared" si="1"/>
        <v>0</v>
      </c>
    </row>
    <row r="59" spans="1:8" ht="15.75">
      <c r="A59" s="47">
        <v>53</v>
      </c>
      <c r="C59" s="58"/>
      <c r="D59" s="78"/>
      <c r="E59" s="58"/>
      <c r="F59" s="58"/>
      <c r="G59" s="58"/>
      <c r="H59" s="53"/>
    </row>
    <row r="60" spans="1:8" ht="15.75">
      <c r="A60" s="47">
        <v>54</v>
      </c>
      <c r="C60" s="58"/>
      <c r="D60" s="78" t="s">
        <v>131</v>
      </c>
      <c r="E60" s="58"/>
      <c r="F60" s="58"/>
      <c r="G60" s="58"/>
      <c r="H60" s="53"/>
    </row>
    <row r="61" spans="1:8" ht="12.75">
      <c r="A61" s="47">
        <v>55</v>
      </c>
      <c r="B61" s="47">
        <v>1</v>
      </c>
      <c r="C61" s="44" t="s">
        <v>132</v>
      </c>
      <c r="D61" s="77" t="s">
        <v>133</v>
      </c>
      <c r="E61" s="45">
        <v>6</v>
      </c>
      <c r="F61" s="46" t="s">
        <v>134</v>
      </c>
      <c r="G61" s="80"/>
      <c r="H61" s="53">
        <f t="shared" si="1"/>
        <v>0</v>
      </c>
    </row>
    <row r="62" spans="1:8" ht="12.75">
      <c r="A62" s="47">
        <v>56</v>
      </c>
      <c r="C62" s="44"/>
      <c r="D62" s="77"/>
      <c r="E62" s="45"/>
      <c r="F62" s="46"/>
      <c r="G62" s="80"/>
      <c r="H62" s="53"/>
    </row>
    <row r="63" spans="1:8" ht="15.75">
      <c r="A63" s="47">
        <v>57</v>
      </c>
      <c r="C63" s="58"/>
      <c r="D63" s="78" t="s">
        <v>135</v>
      </c>
      <c r="E63" s="58"/>
      <c r="F63" s="58"/>
      <c r="G63" s="58"/>
      <c r="H63" s="53"/>
    </row>
    <row r="64" spans="1:8" ht="12.75">
      <c r="A64" s="47">
        <v>58</v>
      </c>
      <c r="B64" s="47">
        <v>1</v>
      </c>
      <c r="C64" s="44" t="s">
        <v>136</v>
      </c>
      <c r="D64" s="77" t="s">
        <v>137</v>
      </c>
      <c r="E64" s="45">
        <v>1</v>
      </c>
      <c r="F64" s="46" t="s">
        <v>134</v>
      </c>
      <c r="G64" s="80"/>
      <c r="H64" s="53">
        <f t="shared" si="1"/>
        <v>0</v>
      </c>
    </row>
    <row r="65" spans="1:8" ht="12.75">
      <c r="A65" s="47">
        <v>59</v>
      </c>
      <c r="B65" s="47">
        <v>2</v>
      </c>
      <c r="C65" s="44"/>
      <c r="D65" s="77" t="s">
        <v>138</v>
      </c>
      <c r="E65" s="45">
        <v>1</v>
      </c>
      <c r="F65" s="46" t="s">
        <v>134</v>
      </c>
      <c r="G65" s="80"/>
      <c r="H65" s="53">
        <f t="shared" si="1"/>
        <v>0</v>
      </c>
    </row>
    <row r="66" spans="1:8" ht="15.75">
      <c r="A66" s="47">
        <v>60</v>
      </c>
      <c r="C66" s="58"/>
      <c r="D66" s="78"/>
      <c r="E66" s="58"/>
      <c r="F66" s="58"/>
      <c r="G66" s="58"/>
      <c r="H66" s="53"/>
    </row>
    <row r="67" spans="1:8" ht="15.75">
      <c r="A67" s="47">
        <v>61</v>
      </c>
      <c r="C67" s="58"/>
      <c r="D67" s="78" t="s">
        <v>139</v>
      </c>
      <c r="E67" s="58"/>
      <c r="F67" s="58"/>
      <c r="G67" s="58"/>
      <c r="H67" s="53"/>
    </row>
    <row r="68" spans="1:8" ht="12.75">
      <c r="A68" s="47">
        <v>62</v>
      </c>
      <c r="B68" s="47">
        <v>1</v>
      </c>
      <c r="C68" s="44" t="s">
        <v>140</v>
      </c>
      <c r="D68" s="77" t="s">
        <v>141</v>
      </c>
      <c r="E68" s="45">
        <v>1</v>
      </c>
      <c r="F68" s="46" t="s">
        <v>60</v>
      </c>
      <c r="G68" s="80"/>
      <c r="H68" s="53">
        <f t="shared" si="1"/>
        <v>0</v>
      </c>
    </row>
    <row r="69" spans="1:8" ht="12.75">
      <c r="A69" s="47">
        <v>63</v>
      </c>
      <c r="C69" s="44"/>
      <c r="D69" s="70"/>
      <c r="E69" s="45"/>
      <c r="F69" s="46"/>
      <c r="H69" s="53"/>
    </row>
    <row r="70" spans="1:8" ht="15.75">
      <c r="A70" s="47">
        <v>64</v>
      </c>
      <c r="C70" s="44"/>
      <c r="D70" s="71" t="s">
        <v>4</v>
      </c>
      <c r="E70" s="45"/>
      <c r="F70" s="46"/>
      <c r="H70" s="53"/>
    </row>
    <row r="71" spans="1:8" ht="15.75">
      <c r="A71" s="47">
        <v>65</v>
      </c>
      <c r="C71" s="58"/>
      <c r="D71" s="69" t="s">
        <v>22</v>
      </c>
      <c r="E71" s="58"/>
      <c r="F71" s="58"/>
      <c r="H71" s="53"/>
    </row>
    <row r="72" spans="1:8" ht="24">
      <c r="A72" s="47">
        <v>66</v>
      </c>
      <c r="B72" s="47">
        <v>1</v>
      </c>
      <c r="C72" s="44" t="s">
        <v>29</v>
      </c>
      <c r="D72" s="82" t="s">
        <v>27</v>
      </c>
      <c r="E72" s="45">
        <v>1</v>
      </c>
      <c r="F72" s="46" t="s">
        <v>33</v>
      </c>
      <c r="G72" s="80"/>
      <c r="H72" s="53">
        <f aca="true" t="shared" si="2" ref="H72:H127">SUM(E72*G72)</f>
        <v>0</v>
      </c>
    </row>
    <row r="73" spans="1:8" ht="108">
      <c r="A73" s="47">
        <v>67</v>
      </c>
      <c r="B73" s="47">
        <v>2</v>
      </c>
      <c r="C73" s="44" t="s">
        <v>30</v>
      </c>
      <c r="D73" s="82" t="s">
        <v>28</v>
      </c>
      <c r="E73" s="45">
        <v>1</v>
      </c>
      <c r="F73" s="46" t="s">
        <v>33</v>
      </c>
      <c r="G73" s="80"/>
      <c r="H73" s="53">
        <f t="shared" si="2"/>
        <v>0</v>
      </c>
    </row>
    <row r="74" spans="1:8" ht="48">
      <c r="A74" s="47">
        <v>68</v>
      </c>
      <c r="B74" s="47">
        <v>3</v>
      </c>
      <c r="C74" s="44" t="s">
        <v>31</v>
      </c>
      <c r="D74" s="82" t="s">
        <v>32</v>
      </c>
      <c r="E74" s="45">
        <v>1</v>
      </c>
      <c r="F74" s="46" t="s">
        <v>33</v>
      </c>
      <c r="G74" s="80"/>
      <c r="H74" s="53">
        <f t="shared" si="2"/>
        <v>0</v>
      </c>
    </row>
    <row r="75" spans="1:8" ht="12.75">
      <c r="A75" s="47">
        <v>69</v>
      </c>
      <c r="B75" s="47">
        <v>4</v>
      </c>
      <c r="C75" s="44" t="s">
        <v>142</v>
      </c>
      <c r="D75" s="77" t="s">
        <v>143</v>
      </c>
      <c r="E75" s="45">
        <v>78</v>
      </c>
      <c r="F75" s="46" t="s">
        <v>144</v>
      </c>
      <c r="G75" s="80"/>
      <c r="H75" s="53">
        <f t="shared" si="2"/>
        <v>0</v>
      </c>
    </row>
    <row r="76" spans="1:8" ht="12.75">
      <c r="A76" s="47">
        <v>70</v>
      </c>
      <c r="B76" s="47">
        <v>5</v>
      </c>
      <c r="C76" s="44" t="s">
        <v>145</v>
      </c>
      <c r="D76" s="77" t="s">
        <v>146</v>
      </c>
      <c r="E76" s="45">
        <v>10</v>
      </c>
      <c r="F76" s="46" t="s">
        <v>147</v>
      </c>
      <c r="G76" s="80"/>
      <c r="H76" s="53">
        <f t="shared" si="2"/>
        <v>0</v>
      </c>
    </row>
    <row r="77" spans="1:8" ht="12.75">
      <c r="A77" s="47">
        <v>71</v>
      </c>
      <c r="B77" s="47">
        <v>6</v>
      </c>
      <c r="C77" s="44" t="s">
        <v>148</v>
      </c>
      <c r="D77" s="77" t="s">
        <v>149</v>
      </c>
      <c r="E77" s="45">
        <v>1</v>
      </c>
      <c r="F77" s="46" t="s">
        <v>144</v>
      </c>
      <c r="G77" s="80"/>
      <c r="H77" s="53">
        <f t="shared" si="2"/>
        <v>0</v>
      </c>
    </row>
    <row r="78" spans="1:8" ht="12.75">
      <c r="A78" s="47">
        <v>72</v>
      </c>
      <c r="B78" s="47">
        <v>7</v>
      </c>
      <c r="C78" s="44" t="s">
        <v>150</v>
      </c>
      <c r="D78" s="77" t="s">
        <v>151</v>
      </c>
      <c r="E78" s="45">
        <v>12</v>
      </c>
      <c r="F78" s="46" t="s">
        <v>144</v>
      </c>
      <c r="G78" s="80"/>
      <c r="H78" s="53">
        <f t="shared" si="2"/>
        <v>0</v>
      </c>
    </row>
    <row r="79" spans="1:8" ht="12.75">
      <c r="A79" s="47">
        <v>73</v>
      </c>
      <c r="B79" s="47">
        <v>8</v>
      </c>
      <c r="C79" s="44" t="s">
        <v>152</v>
      </c>
      <c r="D79" s="77" t="s">
        <v>153</v>
      </c>
      <c r="E79" s="45">
        <v>40</v>
      </c>
      <c r="F79" s="46" t="s">
        <v>147</v>
      </c>
      <c r="G79" s="80"/>
      <c r="H79" s="53">
        <f t="shared" si="2"/>
        <v>0</v>
      </c>
    </row>
    <row r="80" spans="1:8" ht="12.75">
      <c r="A80" s="47">
        <v>74</v>
      </c>
      <c r="B80" s="47">
        <v>9</v>
      </c>
      <c r="C80" s="44" t="s">
        <v>154</v>
      </c>
      <c r="D80" s="77" t="s">
        <v>155</v>
      </c>
      <c r="E80" s="45">
        <v>260</v>
      </c>
      <c r="F80" s="46" t="s">
        <v>147</v>
      </c>
      <c r="G80" s="80"/>
      <c r="H80" s="53">
        <f t="shared" si="2"/>
        <v>0</v>
      </c>
    </row>
    <row r="81" spans="1:8" ht="12.75">
      <c r="A81" s="47">
        <v>75</v>
      </c>
      <c r="B81" s="47">
        <v>10</v>
      </c>
      <c r="C81" s="44" t="s">
        <v>156</v>
      </c>
      <c r="D81" s="77" t="s">
        <v>157</v>
      </c>
      <c r="E81" s="45">
        <v>120</v>
      </c>
      <c r="F81" s="46" t="s">
        <v>147</v>
      </c>
      <c r="G81" s="80"/>
      <c r="H81" s="53">
        <f t="shared" si="2"/>
        <v>0</v>
      </c>
    </row>
    <row r="82" spans="1:8" ht="12.75">
      <c r="A82" s="47">
        <v>76</v>
      </c>
      <c r="B82" s="47">
        <v>11</v>
      </c>
      <c r="C82" s="44" t="s">
        <v>158</v>
      </c>
      <c r="D82" s="77" t="s">
        <v>159</v>
      </c>
      <c r="E82" s="45">
        <v>300</v>
      </c>
      <c r="F82" s="46" t="s">
        <v>147</v>
      </c>
      <c r="G82" s="80"/>
      <c r="H82" s="53">
        <f t="shared" si="2"/>
        <v>0</v>
      </c>
    </row>
    <row r="83" spans="1:8" ht="12.75">
      <c r="A83" s="47">
        <v>77</v>
      </c>
      <c r="B83" s="47">
        <v>12</v>
      </c>
      <c r="C83" s="44" t="s">
        <v>160</v>
      </c>
      <c r="D83" s="77" t="s">
        <v>161</v>
      </c>
      <c r="E83" s="45">
        <v>1</v>
      </c>
      <c r="F83" s="46" t="s">
        <v>144</v>
      </c>
      <c r="G83" s="80"/>
      <c r="H83" s="53">
        <f t="shared" si="2"/>
        <v>0</v>
      </c>
    </row>
    <row r="84" spans="1:8" ht="12.75">
      <c r="A84" s="47">
        <v>78</v>
      </c>
      <c r="B84" s="47">
        <v>13</v>
      </c>
      <c r="C84" s="44" t="s">
        <v>162</v>
      </c>
      <c r="D84" s="77" t="s">
        <v>163</v>
      </c>
      <c r="E84" s="45">
        <v>5</v>
      </c>
      <c r="F84" s="46" t="s">
        <v>144</v>
      </c>
      <c r="G84" s="80"/>
      <c r="H84" s="53">
        <f t="shared" si="2"/>
        <v>0</v>
      </c>
    </row>
    <row r="85" spans="1:8" ht="12.75">
      <c r="A85" s="47">
        <v>79</v>
      </c>
      <c r="B85" s="47">
        <v>14</v>
      </c>
      <c r="C85" s="44" t="s">
        <v>164</v>
      </c>
      <c r="D85" s="77" t="s">
        <v>165</v>
      </c>
      <c r="E85" s="45">
        <v>1</v>
      </c>
      <c r="F85" s="46" t="s">
        <v>144</v>
      </c>
      <c r="G85" s="80"/>
      <c r="H85" s="53">
        <f t="shared" si="2"/>
        <v>0</v>
      </c>
    </row>
    <row r="86" spans="1:8" ht="12.75">
      <c r="A86" s="47">
        <v>80</v>
      </c>
      <c r="B86" s="47">
        <v>15</v>
      </c>
      <c r="C86" s="44" t="s">
        <v>166</v>
      </c>
      <c r="D86" s="77" t="s">
        <v>167</v>
      </c>
      <c r="E86" s="45">
        <v>6</v>
      </c>
      <c r="F86" s="46" t="s">
        <v>134</v>
      </c>
      <c r="G86" s="80"/>
      <c r="H86" s="53">
        <f t="shared" si="2"/>
        <v>0</v>
      </c>
    </row>
    <row r="87" spans="1:8" ht="12.75">
      <c r="A87" s="47">
        <v>81</v>
      </c>
      <c r="B87" s="47">
        <v>16</v>
      </c>
      <c r="C87" s="44" t="s">
        <v>168</v>
      </c>
      <c r="D87" s="77" t="s">
        <v>169</v>
      </c>
      <c r="E87" s="45">
        <v>4</v>
      </c>
      <c r="F87" s="46" t="s">
        <v>144</v>
      </c>
      <c r="G87" s="80"/>
      <c r="H87" s="53">
        <f t="shared" si="2"/>
        <v>0</v>
      </c>
    </row>
    <row r="88" spans="1:8" ht="12.75">
      <c r="A88" s="47">
        <v>82</v>
      </c>
      <c r="B88" s="47">
        <v>17</v>
      </c>
      <c r="C88" s="44" t="s">
        <v>170</v>
      </c>
      <c r="D88" s="77" t="s">
        <v>171</v>
      </c>
      <c r="E88" s="45">
        <v>2</v>
      </c>
      <c r="F88" s="46" t="s">
        <v>144</v>
      </c>
      <c r="G88" s="80"/>
      <c r="H88" s="53">
        <f t="shared" si="2"/>
        <v>0</v>
      </c>
    </row>
    <row r="89" spans="1:8" ht="12.75">
      <c r="A89" s="47">
        <v>83</v>
      </c>
      <c r="B89" s="47">
        <v>18</v>
      </c>
      <c r="C89" s="44" t="s">
        <v>172</v>
      </c>
      <c r="D89" s="77" t="s">
        <v>173</v>
      </c>
      <c r="E89" s="45">
        <v>1</v>
      </c>
      <c r="F89" s="46" t="s">
        <v>144</v>
      </c>
      <c r="G89" s="80"/>
      <c r="H89" s="53">
        <f t="shared" si="2"/>
        <v>0</v>
      </c>
    </row>
    <row r="90" spans="1:8" ht="12.75">
      <c r="A90" s="47">
        <v>84</v>
      </c>
      <c r="B90" s="47">
        <v>19</v>
      </c>
      <c r="C90" s="44" t="s">
        <v>174</v>
      </c>
      <c r="D90" s="77" t="s">
        <v>175</v>
      </c>
      <c r="E90" s="45">
        <v>2</v>
      </c>
      <c r="F90" s="46" t="s">
        <v>144</v>
      </c>
      <c r="G90" s="80"/>
      <c r="H90" s="53">
        <f t="shared" si="2"/>
        <v>0</v>
      </c>
    </row>
    <row r="91" spans="1:8" ht="12.75">
      <c r="A91" s="47">
        <v>85</v>
      </c>
      <c r="B91" s="47">
        <v>20</v>
      </c>
      <c r="C91" s="44" t="s">
        <v>176</v>
      </c>
      <c r="D91" s="77" t="s">
        <v>177</v>
      </c>
      <c r="E91" s="45">
        <v>21</v>
      </c>
      <c r="F91" s="46" t="s">
        <v>144</v>
      </c>
      <c r="G91" s="80"/>
      <c r="H91" s="53">
        <f t="shared" si="2"/>
        <v>0</v>
      </c>
    </row>
    <row r="92" spans="1:8" ht="12.75">
      <c r="A92" s="47">
        <v>86</v>
      </c>
      <c r="B92" s="47">
        <v>21</v>
      </c>
      <c r="C92" s="44" t="s">
        <v>178</v>
      </c>
      <c r="D92" s="77" t="s">
        <v>179</v>
      </c>
      <c r="E92" s="45">
        <v>40</v>
      </c>
      <c r="F92" s="46" t="s">
        <v>147</v>
      </c>
      <c r="G92" s="80"/>
      <c r="H92" s="53">
        <f t="shared" si="2"/>
        <v>0</v>
      </c>
    </row>
    <row r="93" spans="1:8" ht="12.75">
      <c r="A93" s="47">
        <v>87</v>
      </c>
      <c r="B93" s="47">
        <v>22</v>
      </c>
      <c r="C93" s="44" t="s">
        <v>180</v>
      </c>
      <c r="D93" s="77" t="s">
        <v>181</v>
      </c>
      <c r="E93" s="45">
        <v>36</v>
      </c>
      <c r="F93" s="46" t="s">
        <v>144</v>
      </c>
      <c r="G93" s="80"/>
      <c r="H93" s="53">
        <f t="shared" si="2"/>
        <v>0</v>
      </c>
    </row>
    <row r="94" spans="1:8" ht="12.75">
      <c r="A94" s="47">
        <v>88</v>
      </c>
      <c r="B94" s="47">
        <v>23</v>
      </c>
      <c r="C94" s="44" t="s">
        <v>182</v>
      </c>
      <c r="D94" s="77" t="s">
        <v>183</v>
      </c>
      <c r="E94" s="45">
        <v>1</v>
      </c>
      <c r="F94" s="46" t="s">
        <v>144</v>
      </c>
      <c r="G94" s="80"/>
      <c r="H94" s="53">
        <f t="shared" si="2"/>
        <v>0</v>
      </c>
    </row>
    <row r="95" spans="1:8" ht="12.75">
      <c r="A95" s="47">
        <v>89</v>
      </c>
      <c r="B95" s="47">
        <v>24</v>
      </c>
      <c r="C95" s="44" t="s">
        <v>184</v>
      </c>
      <c r="D95" s="77" t="s">
        <v>185</v>
      </c>
      <c r="E95" s="45">
        <v>20</v>
      </c>
      <c r="F95" s="46" t="s">
        <v>147</v>
      </c>
      <c r="G95" s="80"/>
      <c r="H95" s="53">
        <f t="shared" si="2"/>
        <v>0</v>
      </c>
    </row>
    <row r="96" spans="1:8" ht="12.75">
      <c r="A96" s="47">
        <v>90</v>
      </c>
      <c r="B96" s="47">
        <v>25</v>
      </c>
      <c r="C96" s="44" t="s">
        <v>186</v>
      </c>
      <c r="D96" s="77" t="s">
        <v>187</v>
      </c>
      <c r="E96" s="45">
        <v>10</v>
      </c>
      <c r="F96" s="46" t="s">
        <v>147</v>
      </c>
      <c r="G96" s="80"/>
      <c r="H96" s="53">
        <f t="shared" si="2"/>
        <v>0</v>
      </c>
    </row>
    <row r="97" spans="1:8" ht="12.75">
      <c r="A97" s="47">
        <v>91</v>
      </c>
      <c r="B97" s="47">
        <v>26</v>
      </c>
      <c r="C97" s="44" t="s">
        <v>188</v>
      </c>
      <c r="D97" s="77" t="s">
        <v>189</v>
      </c>
      <c r="E97" s="45">
        <v>1</v>
      </c>
      <c r="F97" s="46" t="s">
        <v>36</v>
      </c>
      <c r="G97" s="80"/>
      <c r="H97" s="53">
        <f t="shared" si="2"/>
        <v>0</v>
      </c>
    </row>
    <row r="98" spans="1:8" ht="12.75">
      <c r="A98" s="47">
        <v>92</v>
      </c>
      <c r="B98" s="47">
        <v>27</v>
      </c>
      <c r="C98" s="44"/>
      <c r="D98" s="77" t="s">
        <v>190</v>
      </c>
      <c r="E98" s="45">
        <v>1</v>
      </c>
      <c r="F98" s="46" t="s">
        <v>134</v>
      </c>
      <c r="G98" s="80"/>
      <c r="H98" s="53">
        <f t="shared" si="2"/>
        <v>0</v>
      </c>
    </row>
    <row r="99" spans="1:8" ht="12.75">
      <c r="A99" s="47">
        <v>93</v>
      </c>
      <c r="B99" s="47">
        <v>28</v>
      </c>
      <c r="C99" s="44" t="s">
        <v>191</v>
      </c>
      <c r="D99" s="77" t="s">
        <v>192</v>
      </c>
      <c r="E99" s="45">
        <v>1</v>
      </c>
      <c r="F99" s="46" t="s">
        <v>36</v>
      </c>
      <c r="G99" s="80"/>
      <c r="H99" s="53">
        <f t="shared" si="2"/>
        <v>0</v>
      </c>
    </row>
    <row r="100" spans="1:8" ht="12.75">
      <c r="A100" s="47">
        <v>94</v>
      </c>
      <c r="B100" s="47">
        <v>29</v>
      </c>
      <c r="C100" s="44" t="s">
        <v>193</v>
      </c>
      <c r="D100" s="77" t="s">
        <v>194</v>
      </c>
      <c r="E100" s="45">
        <v>1</v>
      </c>
      <c r="F100" s="46" t="s">
        <v>36</v>
      </c>
      <c r="G100" s="80"/>
      <c r="H100" s="53">
        <f t="shared" si="2"/>
        <v>0</v>
      </c>
    </row>
    <row r="101" spans="1:8" ht="12.75">
      <c r="A101" s="47">
        <v>95</v>
      </c>
      <c r="B101" s="47">
        <v>30</v>
      </c>
      <c r="C101" s="44" t="s">
        <v>195</v>
      </c>
      <c r="D101" s="77" t="s">
        <v>196</v>
      </c>
      <c r="E101" s="45">
        <v>66</v>
      </c>
      <c r="F101" s="46" t="s">
        <v>147</v>
      </c>
      <c r="G101" s="80"/>
      <c r="H101" s="53">
        <f t="shared" si="2"/>
        <v>0</v>
      </c>
    </row>
    <row r="102" spans="1:8" ht="12.75">
      <c r="A102" s="47">
        <v>96</v>
      </c>
      <c r="B102" s="47">
        <v>31</v>
      </c>
      <c r="C102" s="44" t="s">
        <v>197</v>
      </c>
      <c r="D102" s="77" t="s">
        <v>198</v>
      </c>
      <c r="E102" s="45">
        <v>4</v>
      </c>
      <c r="F102" s="46" t="s">
        <v>144</v>
      </c>
      <c r="G102" s="80"/>
      <c r="H102" s="53">
        <f t="shared" si="2"/>
        <v>0</v>
      </c>
    </row>
    <row r="103" spans="1:8" ht="12.75">
      <c r="A103" s="47">
        <v>97</v>
      </c>
      <c r="B103" s="47">
        <v>32</v>
      </c>
      <c r="C103" s="44" t="s">
        <v>199</v>
      </c>
      <c r="D103" s="77" t="s">
        <v>200</v>
      </c>
      <c r="E103" s="45">
        <v>9</v>
      </c>
      <c r="F103" s="46" t="s">
        <v>144</v>
      </c>
      <c r="G103" s="80"/>
      <c r="H103" s="53">
        <f t="shared" si="2"/>
        <v>0</v>
      </c>
    </row>
    <row r="104" spans="1:8" ht="12.75">
      <c r="A104" s="47">
        <v>98</v>
      </c>
      <c r="B104" s="47">
        <v>33</v>
      </c>
      <c r="C104" s="44" t="s">
        <v>201</v>
      </c>
      <c r="D104" s="77" t="s">
        <v>202</v>
      </c>
      <c r="E104" s="45">
        <v>4</v>
      </c>
      <c r="F104" s="46" t="s">
        <v>147</v>
      </c>
      <c r="G104" s="80"/>
      <c r="H104" s="53">
        <f t="shared" si="2"/>
        <v>0</v>
      </c>
    </row>
    <row r="105" spans="1:8" ht="12.75">
      <c r="A105" s="47">
        <v>99</v>
      </c>
      <c r="B105" s="47">
        <v>34</v>
      </c>
      <c r="C105" s="44" t="s">
        <v>203</v>
      </c>
      <c r="D105" s="77" t="s">
        <v>204</v>
      </c>
      <c r="E105" s="45">
        <v>4</v>
      </c>
      <c r="F105" s="46" t="s">
        <v>144</v>
      </c>
      <c r="G105" s="80"/>
      <c r="H105" s="53">
        <f t="shared" si="2"/>
        <v>0</v>
      </c>
    </row>
    <row r="106" spans="1:8" ht="12.75">
      <c r="A106" s="47">
        <v>100</v>
      </c>
      <c r="B106" s="47">
        <v>35</v>
      </c>
      <c r="C106" s="44" t="s">
        <v>205</v>
      </c>
      <c r="D106" s="77" t="s">
        <v>206</v>
      </c>
      <c r="E106" s="45">
        <v>4</v>
      </c>
      <c r="F106" s="46" t="s">
        <v>147</v>
      </c>
      <c r="G106" s="80"/>
      <c r="H106" s="53">
        <f t="shared" si="2"/>
        <v>0</v>
      </c>
    </row>
    <row r="107" spans="1:8" ht="12.75">
      <c r="A107" s="47">
        <v>101</v>
      </c>
      <c r="B107" s="47">
        <v>36</v>
      </c>
      <c r="C107" s="44" t="s">
        <v>207</v>
      </c>
      <c r="D107" s="77" t="s">
        <v>208</v>
      </c>
      <c r="E107" s="45">
        <v>34</v>
      </c>
      <c r="F107" s="46" t="s">
        <v>147</v>
      </c>
      <c r="G107" s="80"/>
      <c r="H107" s="53">
        <f t="shared" si="2"/>
        <v>0</v>
      </c>
    </row>
    <row r="108" spans="1:8" ht="12.75">
      <c r="A108" s="47">
        <v>102</v>
      </c>
      <c r="B108" s="47">
        <v>37</v>
      </c>
      <c r="C108" s="44" t="s">
        <v>209</v>
      </c>
      <c r="D108" s="77" t="s">
        <v>210</v>
      </c>
      <c r="E108" s="45">
        <v>20</v>
      </c>
      <c r="F108" s="46" t="s">
        <v>144</v>
      </c>
      <c r="G108" s="80"/>
      <c r="H108" s="53">
        <f t="shared" si="2"/>
        <v>0</v>
      </c>
    </row>
    <row r="109" spans="1:8" ht="12.75">
      <c r="A109" s="47">
        <v>103</v>
      </c>
      <c r="B109" s="47">
        <v>38</v>
      </c>
      <c r="C109" s="44" t="s">
        <v>211</v>
      </c>
      <c r="D109" s="77" t="s">
        <v>212</v>
      </c>
      <c r="E109" s="45">
        <v>7</v>
      </c>
      <c r="F109" s="46" t="s">
        <v>144</v>
      </c>
      <c r="G109" s="80"/>
      <c r="H109" s="53">
        <f t="shared" si="2"/>
        <v>0</v>
      </c>
    </row>
    <row r="110" spans="1:8" ht="12.75">
      <c r="A110" s="47">
        <v>104</v>
      </c>
      <c r="C110" s="44"/>
      <c r="D110" s="77"/>
      <c r="E110" s="45"/>
      <c r="F110" s="46"/>
      <c r="G110" s="80"/>
      <c r="H110" s="53"/>
    </row>
    <row r="111" spans="1:8" ht="15.75">
      <c r="A111" s="47">
        <v>105</v>
      </c>
      <c r="C111" s="58"/>
      <c r="D111" s="78" t="s">
        <v>213</v>
      </c>
      <c r="E111" s="58"/>
      <c r="F111" s="58"/>
      <c r="G111" s="58"/>
      <c r="H111" s="53"/>
    </row>
    <row r="112" spans="1:8" ht="12.75">
      <c r="A112" s="47">
        <v>106</v>
      </c>
      <c r="B112" s="47">
        <v>1</v>
      </c>
      <c r="C112" s="44" t="s">
        <v>214</v>
      </c>
      <c r="D112" s="77" t="s">
        <v>215</v>
      </c>
      <c r="E112" s="45">
        <v>1</v>
      </c>
      <c r="F112" s="46" t="s">
        <v>134</v>
      </c>
      <c r="G112" s="80"/>
      <c r="H112" s="53">
        <f t="shared" si="2"/>
        <v>0</v>
      </c>
    </row>
    <row r="113" spans="1:8" ht="12.75">
      <c r="A113" s="47">
        <v>107</v>
      </c>
      <c r="B113" s="47">
        <v>2</v>
      </c>
      <c r="C113" s="44" t="s">
        <v>216</v>
      </c>
      <c r="D113" s="77" t="s">
        <v>217</v>
      </c>
      <c r="E113" s="45">
        <v>36</v>
      </c>
      <c r="F113" s="46" t="s">
        <v>147</v>
      </c>
      <c r="G113" s="80"/>
      <c r="H113" s="53">
        <f t="shared" si="2"/>
        <v>0</v>
      </c>
    </row>
    <row r="114" spans="1:8" ht="12.75">
      <c r="A114" s="47">
        <v>108</v>
      </c>
      <c r="B114" s="47">
        <v>3</v>
      </c>
      <c r="C114" s="44" t="s">
        <v>218</v>
      </c>
      <c r="D114" s="77" t="s">
        <v>219</v>
      </c>
      <c r="E114" s="45">
        <v>25</v>
      </c>
      <c r="F114" s="46" t="s">
        <v>147</v>
      </c>
      <c r="G114" s="80"/>
      <c r="H114" s="53">
        <f t="shared" si="2"/>
        <v>0</v>
      </c>
    </row>
    <row r="115" spans="1:8" ht="12.75">
      <c r="A115" s="47">
        <v>109</v>
      </c>
      <c r="B115" s="47">
        <v>4</v>
      </c>
      <c r="C115" s="44" t="s">
        <v>220</v>
      </c>
      <c r="D115" s="77" t="s">
        <v>221</v>
      </c>
      <c r="E115" s="45">
        <v>16</v>
      </c>
      <c r="F115" s="46" t="s">
        <v>144</v>
      </c>
      <c r="G115" s="80"/>
      <c r="H115" s="53">
        <f t="shared" si="2"/>
        <v>0</v>
      </c>
    </row>
    <row r="116" spans="1:8" ht="12.75">
      <c r="A116" s="47">
        <v>110</v>
      </c>
      <c r="B116" s="47">
        <v>5</v>
      </c>
      <c r="C116" s="44" t="s">
        <v>222</v>
      </c>
      <c r="D116" s="77" t="s">
        <v>223</v>
      </c>
      <c r="E116" s="45">
        <v>272</v>
      </c>
      <c r="F116" s="46" t="s">
        <v>144</v>
      </c>
      <c r="G116" s="80"/>
      <c r="H116" s="53">
        <f t="shared" si="2"/>
        <v>0</v>
      </c>
    </row>
    <row r="117" spans="1:8" ht="12.75">
      <c r="A117" s="47">
        <v>111</v>
      </c>
      <c r="B117" s="47">
        <v>6</v>
      </c>
      <c r="C117" s="44" t="s">
        <v>224</v>
      </c>
      <c r="D117" s="77" t="s">
        <v>225</v>
      </c>
      <c r="E117" s="45">
        <v>4</v>
      </c>
      <c r="F117" s="46" t="s">
        <v>144</v>
      </c>
      <c r="G117" s="80"/>
      <c r="H117" s="53">
        <f t="shared" si="2"/>
        <v>0</v>
      </c>
    </row>
    <row r="118" spans="1:8" ht="12.75">
      <c r="A118" s="47">
        <v>112</v>
      </c>
      <c r="B118" s="47">
        <v>7</v>
      </c>
      <c r="C118" s="44" t="s">
        <v>226</v>
      </c>
      <c r="D118" s="77" t="s">
        <v>227</v>
      </c>
      <c r="E118" s="45">
        <v>8</v>
      </c>
      <c r="F118" s="46" t="s">
        <v>144</v>
      </c>
      <c r="G118" s="80"/>
      <c r="H118" s="53">
        <f t="shared" si="2"/>
        <v>0</v>
      </c>
    </row>
    <row r="119" spans="1:8" ht="12.75">
      <c r="A119" s="47">
        <v>113</v>
      </c>
      <c r="C119" s="44"/>
      <c r="D119" s="77"/>
      <c r="E119" s="45"/>
      <c r="F119" s="46"/>
      <c r="G119" s="80"/>
      <c r="H119" s="53"/>
    </row>
    <row r="120" spans="1:8" ht="15.75">
      <c r="A120" s="47">
        <v>114</v>
      </c>
      <c r="C120" s="58"/>
      <c r="D120" s="78" t="s">
        <v>228</v>
      </c>
      <c r="E120" s="58"/>
      <c r="F120" s="58"/>
      <c r="G120" s="58"/>
      <c r="H120" s="53"/>
    </row>
    <row r="121" spans="1:8" ht="12.75">
      <c r="A121" s="47">
        <v>115</v>
      </c>
      <c r="B121" s="47">
        <v>1</v>
      </c>
      <c r="C121" s="44" t="s">
        <v>229</v>
      </c>
      <c r="D121" s="77" t="s">
        <v>230</v>
      </c>
      <c r="E121" s="45">
        <v>8</v>
      </c>
      <c r="F121" s="46" t="s">
        <v>134</v>
      </c>
      <c r="G121" s="80"/>
      <c r="H121" s="53">
        <f t="shared" si="2"/>
        <v>0</v>
      </c>
    </row>
    <row r="122" spans="1:8" ht="12.75">
      <c r="A122" s="47">
        <v>116</v>
      </c>
      <c r="B122" s="47">
        <v>2</v>
      </c>
      <c r="C122" s="44" t="s">
        <v>231</v>
      </c>
      <c r="D122" s="77" t="s">
        <v>232</v>
      </c>
      <c r="E122" s="45">
        <v>8</v>
      </c>
      <c r="F122" s="46" t="s">
        <v>134</v>
      </c>
      <c r="G122" s="80"/>
      <c r="H122" s="53">
        <f t="shared" si="2"/>
        <v>0</v>
      </c>
    </row>
    <row r="123" spans="1:8" ht="12.75">
      <c r="A123" s="47">
        <v>117</v>
      </c>
      <c r="B123" s="47">
        <v>3</v>
      </c>
      <c r="C123" s="44" t="s">
        <v>233</v>
      </c>
      <c r="D123" s="77" t="s">
        <v>234</v>
      </c>
      <c r="E123" s="45">
        <v>8</v>
      </c>
      <c r="F123" s="46" t="s">
        <v>134</v>
      </c>
      <c r="G123" s="80"/>
      <c r="H123" s="53">
        <f t="shared" si="2"/>
        <v>0</v>
      </c>
    </row>
    <row r="124" spans="1:8" ht="12.75">
      <c r="A124" s="47">
        <v>118</v>
      </c>
      <c r="B124" s="47">
        <v>4</v>
      </c>
      <c r="C124" s="44" t="s">
        <v>235</v>
      </c>
      <c r="D124" s="77" t="s">
        <v>236</v>
      </c>
      <c r="E124" s="45">
        <v>16</v>
      </c>
      <c r="F124" s="46" t="s">
        <v>134</v>
      </c>
      <c r="G124" s="80"/>
      <c r="H124" s="53">
        <f t="shared" si="2"/>
        <v>0</v>
      </c>
    </row>
    <row r="125" spans="1:8" ht="12.75">
      <c r="A125" s="47">
        <v>119</v>
      </c>
      <c r="B125" s="47">
        <v>5</v>
      </c>
      <c r="C125" s="44" t="s">
        <v>237</v>
      </c>
      <c r="D125" s="77" t="s">
        <v>238</v>
      </c>
      <c r="E125" s="45">
        <v>4</v>
      </c>
      <c r="F125" s="46" t="s">
        <v>134</v>
      </c>
      <c r="G125" s="80"/>
      <c r="H125" s="53">
        <f t="shared" si="2"/>
        <v>0</v>
      </c>
    </row>
    <row r="126" spans="1:8" ht="12.75">
      <c r="A126" s="47">
        <v>120</v>
      </c>
      <c r="B126" s="47">
        <v>6</v>
      </c>
      <c r="C126" s="44" t="s">
        <v>239</v>
      </c>
      <c r="D126" s="77" t="s">
        <v>240</v>
      </c>
      <c r="E126" s="45">
        <v>24</v>
      </c>
      <c r="F126" s="46" t="s">
        <v>134</v>
      </c>
      <c r="G126" s="80"/>
      <c r="H126" s="53">
        <f t="shared" si="2"/>
        <v>0</v>
      </c>
    </row>
    <row r="127" spans="1:8" ht="12.75">
      <c r="A127" s="47">
        <v>121</v>
      </c>
      <c r="B127" s="47">
        <v>7</v>
      </c>
      <c r="C127" s="44" t="s">
        <v>241</v>
      </c>
      <c r="D127" s="77" t="s">
        <v>242</v>
      </c>
      <c r="E127" s="45">
        <v>1</v>
      </c>
      <c r="F127" s="46" t="s">
        <v>134</v>
      </c>
      <c r="G127" s="80"/>
      <c r="H127" s="53">
        <f t="shared" si="2"/>
        <v>0</v>
      </c>
    </row>
    <row r="128" spans="1:8" ht="12.75">
      <c r="A128" s="47">
        <v>122</v>
      </c>
      <c r="B128" s="81"/>
      <c r="C128" s="44"/>
      <c r="D128" s="77"/>
      <c r="E128" s="45"/>
      <c r="F128" s="46"/>
      <c r="G128" s="80"/>
      <c r="H128" s="53"/>
    </row>
    <row r="129" spans="1:8" ht="15.75">
      <c r="A129" s="47">
        <v>123</v>
      </c>
      <c r="B129" s="81"/>
      <c r="C129" s="44"/>
      <c r="D129" s="83" t="s">
        <v>37</v>
      </c>
      <c r="E129" s="45"/>
      <c r="F129" s="46"/>
      <c r="G129" s="80"/>
      <c r="H129" s="53"/>
    </row>
    <row r="130" spans="1:8" ht="36">
      <c r="A130" s="47">
        <v>124</v>
      </c>
      <c r="B130" s="47">
        <v>1</v>
      </c>
      <c r="C130" s="44" t="s">
        <v>38</v>
      </c>
      <c r="D130" s="84" t="s">
        <v>39</v>
      </c>
      <c r="E130" s="45">
        <v>1</v>
      </c>
      <c r="F130" s="46" t="s">
        <v>36</v>
      </c>
      <c r="G130" s="80"/>
      <c r="H130" s="53">
        <f>SUM(E130*G130)</f>
        <v>0</v>
      </c>
    </row>
    <row r="131" spans="1:8" ht="12.75">
      <c r="A131" s="47">
        <v>125</v>
      </c>
      <c r="C131" s="47"/>
      <c r="E131" s="45"/>
      <c r="F131" s="46"/>
      <c r="H131" s="53"/>
    </row>
    <row r="132" spans="1:8" ht="15.75">
      <c r="A132" s="47">
        <v>126</v>
      </c>
      <c r="C132" s="47"/>
      <c r="D132" s="72" t="s">
        <v>14</v>
      </c>
      <c r="F132" s="52"/>
      <c r="H132" s="53">
        <f>SUM(H8:H130)</f>
        <v>0</v>
      </c>
    </row>
  </sheetData>
  <sheetProtection/>
  <mergeCells count="4">
    <mergeCell ref="C2:H2"/>
    <mergeCell ref="D3:H3"/>
    <mergeCell ref="D4:F4"/>
    <mergeCell ref="D5:H5"/>
  </mergeCells>
  <printOptions/>
  <pageMargins left="0.7874015748031497" right="0.7874015748031497" top="0.2362204724409449" bottom="0.1968503937007874" header="0.15748031496062992" footer="0.15748031496062992"/>
  <pageSetup fitToHeight="0" horizontalDpi="600" verticalDpi="600" orientation="portrait" paperSize="9" scale="71" r:id="rId1"/>
  <rowBreaks count="1" manualBreakCount="1"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</dc:title>
  <dc:subject/>
  <dc:creator/>
  <cp:keywords/>
  <dc:description/>
  <cp:lastModifiedBy>Petr Winkler</cp:lastModifiedBy>
  <cp:lastPrinted>2024-03-12T07:51:29Z</cp:lastPrinted>
  <dcterms:created xsi:type="dcterms:W3CDTF">2001-05-14T05:19:07Z</dcterms:created>
  <dcterms:modified xsi:type="dcterms:W3CDTF">2024-03-12T07:51:51Z</dcterms:modified>
  <cp:category/>
  <cp:version/>
  <cp:contentType/>
  <cp:contentStatus/>
</cp:coreProperties>
</file>