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567AEE60-57EB-4D9F-9EE1-1943B1C8225A}" xr6:coauthVersionLast="36" xr6:coauthVersionMax="36" xr10:uidLastSave="{00000000-0000-0000-0000-000000000000}"/>
  <bookViews>
    <workbookView xWindow="0" yWindow="0" windowWidth="41280" windowHeight="13125" xr2:uid="{00000000-000D-0000-FFFF-FFFF00000000}"/>
  </bookViews>
  <sheets>
    <sheet name="Sheet1" sheetId="1" r:id="rId1"/>
  </sheets>
  <externalReferences>
    <externalReference r:id="rId2"/>
  </externalReferences>
  <definedNames>
    <definedName name="_MailAutoSig" localSheetId="0">Sheet1!#REF!</definedName>
    <definedName name="FIRMA">[1]DATA!$A$2:$A$3</definedName>
    <definedName name="PRACOVNICI">[1]DATA!$B$2:$B$10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K17" i="1" s="1"/>
  <c r="I21" i="1"/>
  <c r="J21" i="1" s="1"/>
  <c r="I20" i="1"/>
  <c r="J20" i="1" s="1"/>
  <c r="I19" i="1"/>
  <c r="I18" i="1"/>
  <c r="J18" i="1" s="1"/>
  <c r="K18" i="1" s="1"/>
  <c r="I17" i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I10" i="1"/>
  <c r="J10" i="1" s="1"/>
  <c r="I9" i="1"/>
  <c r="J9" i="1" s="1"/>
  <c r="K9" i="1" s="1"/>
  <c r="I8" i="1"/>
  <c r="J8" i="1" s="1"/>
  <c r="K8" i="1" s="1"/>
  <c r="I6" i="1"/>
  <c r="J6" i="1" s="1"/>
  <c r="K6" i="1" s="1"/>
  <c r="I23" i="1" l="1"/>
  <c r="K21" i="1"/>
  <c r="K20" i="1"/>
  <c r="K15" i="1"/>
  <c r="J19" i="1"/>
  <c r="K19" i="1" s="1"/>
  <c r="K10" i="1"/>
  <c r="J23" i="1" l="1"/>
  <c r="K23" i="1"/>
</calcChain>
</file>

<file path=xl/sharedStrings.xml><?xml version="1.0" encoding="utf-8"?>
<sst xmlns="http://schemas.openxmlformats.org/spreadsheetml/2006/main" count="58" uniqueCount="44">
  <si>
    <t>ks</t>
  </si>
  <si>
    <t xml:space="preserve"> </t>
  </si>
  <si>
    <t>Intercom Matrix frame accessories</t>
  </si>
  <si>
    <t>1.1</t>
  </si>
  <si>
    <t>Riedel</t>
  </si>
  <si>
    <t>PSU- Artist-1024</t>
  </si>
  <si>
    <t>Intercom panels 12xx</t>
  </si>
  <si>
    <t>2.1</t>
  </si>
  <si>
    <t>RSP-1216HL</t>
  </si>
  <si>
    <t>2.2</t>
  </si>
  <si>
    <t>INT_1200_PRO</t>
  </si>
  <si>
    <t>2.3</t>
  </si>
  <si>
    <t>INT_1200_AES3</t>
  </si>
  <si>
    <t>Intercom panels 23xx</t>
  </si>
  <si>
    <t>3.1</t>
  </si>
  <si>
    <t>DSP-2312</t>
  </si>
  <si>
    <t>3.2</t>
  </si>
  <si>
    <t>RSP-2318-APP-PLUS</t>
  </si>
  <si>
    <t>3.3</t>
  </si>
  <si>
    <t>DSP-2312-LIC-AES3</t>
  </si>
  <si>
    <t>3.4</t>
  </si>
  <si>
    <t>MIC-30</t>
  </si>
  <si>
    <t>VPN připojení pro panely</t>
  </si>
  <si>
    <t>4.1</t>
  </si>
  <si>
    <t>Peplink</t>
  </si>
  <si>
    <t xml:space="preserve"> MAX-BR2-PRO-5GD-T-PRM </t>
  </si>
  <si>
    <t>4.2</t>
  </si>
  <si>
    <t>PVN-LC-05</t>
  </si>
  <si>
    <t>4.3</t>
  </si>
  <si>
    <t>MAX-BR1-ADV</t>
  </si>
  <si>
    <t>4.4</t>
  </si>
  <si>
    <t>PCP-E-1Y</t>
  </si>
  <si>
    <t>4.5</t>
  </si>
  <si>
    <t>Remote support 5G (2-Year)</t>
  </si>
  <si>
    <t xml:space="preserve">Položka </t>
  </si>
  <si>
    <t>Výrobce</t>
  </si>
  <si>
    <t>Název - popis</t>
  </si>
  <si>
    <t xml:space="preserve">Jednotková 
cena  </t>
  </si>
  <si>
    <t xml:space="preserve">PŘÍLOHA Č. 4 - TABULKA PRO VÝPOČET NABÍDKOVÉ CENY </t>
  </si>
  <si>
    <t xml:space="preserve">Nabídková cena celkem v Kč bez DPH </t>
  </si>
  <si>
    <t>Výše DPH v Kč</t>
  </si>
  <si>
    <t>Nabídková cena celkem v Kč včetně DPH</t>
  </si>
  <si>
    <r>
      <t xml:space="preserve">DPH
</t>
    </r>
    <r>
      <rPr>
        <i/>
        <sz val="10"/>
        <color rgb="FF000000"/>
        <rFont val="Arial"/>
        <family val="2"/>
        <charset val="238"/>
      </rPr>
      <t>(dodavatel doplní sazbu DPH v %)</t>
    </r>
  </si>
  <si>
    <r>
      <t xml:space="preserve">Pozn. pokyny k vyplnění tabulky: </t>
    </r>
    <r>
      <rPr>
        <b/>
        <u/>
        <sz val="10"/>
        <color theme="1"/>
        <rFont val="Arial"/>
        <family val="2"/>
        <charset val="238"/>
      </rPr>
      <t>dodavatel vyplní pouze ŽLUTÉ buňky a to dle pokynů v popisu každého sloupce (tj. částky v Kč bez DPH a sazbu DPH v %). Ostatní buňky se vyplní automaticky dle nadefinovaných vzorců.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</si>
</sst>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Kč&quot;"/>
    <numFmt numFmtId="165" formatCode="#,##0.00\ &quot;Kč&quot;"/>
    <numFmt numFmtId="166" formatCode="#,##0&quot;,-&quot;;\-#,##0&quot;,-&quot;"/>
    <numFmt numFmtId="167" formatCode="#,##0\ [$CZK]"/>
    <numFmt numFmtId="174" formatCode="#,##0.0\ &quot;Kč&quot;"/>
  </numFmts>
  <fonts count="17">
    <font>
      <sz val="12"/>
      <color theme="1"/>
      <name val="Aptos Narrow"/>
      <family val="2"/>
      <scheme val="minor"/>
    </font>
    <font>
      <sz val="10"/>
      <name val="Arimo"/>
    </font>
    <font>
      <sz val="20"/>
      <color rgb="FF000000"/>
      <name val="Source Sans Pro"/>
    </font>
    <font>
      <b/>
      <sz val="17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D8D8D8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0" fillId="0" borderId="0" xfId="0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/>
    <xf numFmtId="0" fontId="5" fillId="2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4" xfId="0" applyFont="1" applyBorder="1"/>
    <xf numFmtId="49" fontId="6" fillId="0" borderId="3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1" fontId="9" fillId="0" borderId="0" xfId="0" applyNumberFormat="1" applyFont="1" applyBorder="1" applyAlignment="1">
      <alignment horizontal="center" vertical="top"/>
    </xf>
    <xf numFmtId="166" fontId="6" fillId="0" borderId="0" xfId="0" applyNumberFormat="1" applyFont="1" applyBorder="1" applyAlignment="1">
      <alignment horizontal="right" vertical="top"/>
    </xf>
    <xf numFmtId="167" fontId="6" fillId="0" borderId="0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/>
    </xf>
    <xf numFmtId="165" fontId="9" fillId="3" borderId="7" xfId="0" applyNumberFormat="1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/>
    </xf>
    <xf numFmtId="1" fontId="9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right" vertical="center"/>
    </xf>
    <xf numFmtId="10" fontId="9" fillId="4" borderId="7" xfId="0" applyNumberFormat="1" applyFont="1" applyFill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5" fontId="15" fillId="0" borderId="7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15" fillId="0" borderId="7" xfId="0" applyNumberFormat="1" applyFont="1" applyBorder="1"/>
    <xf numFmtId="0" fontId="10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1" fontId="10" fillId="3" borderId="7" xfId="0" applyNumberFormat="1" applyFont="1" applyFill="1" applyBorder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vertical="top"/>
    </xf>
    <xf numFmtId="0" fontId="9" fillId="3" borderId="15" xfId="0" applyFont="1" applyFill="1" applyBorder="1" applyAlignment="1">
      <alignment vertical="center"/>
    </xf>
    <xf numFmtId="165" fontId="9" fillId="3" borderId="15" xfId="0" applyNumberFormat="1" applyFont="1" applyFill="1" applyBorder="1" applyAlignment="1">
      <alignment vertical="center"/>
    </xf>
    <xf numFmtId="164" fontId="11" fillId="3" borderId="15" xfId="0" applyNumberFormat="1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vertical="center"/>
    </xf>
    <xf numFmtId="49" fontId="9" fillId="0" borderId="17" xfId="0" applyNumberFormat="1" applyFont="1" applyBorder="1" applyAlignment="1">
      <alignment horizontal="center" vertical="center"/>
    </xf>
    <xf numFmtId="174" fontId="15" fillId="0" borderId="18" xfId="0" applyNumberFormat="1" applyFont="1" applyBorder="1" applyAlignment="1">
      <alignment horizontal="right" vertical="center"/>
    </xf>
    <xf numFmtId="49" fontId="9" fillId="3" borderId="17" xfId="0" applyNumberFormat="1" applyFont="1" applyFill="1" applyBorder="1" applyAlignment="1">
      <alignment horizontal="center" vertical="center"/>
    </xf>
    <xf numFmtId="164" fontId="11" fillId="3" borderId="18" xfId="0" applyNumberFormat="1" applyFont="1" applyFill="1" applyBorder="1" applyAlignment="1">
      <alignment vertical="center"/>
    </xf>
    <xf numFmtId="165" fontId="15" fillId="0" borderId="18" xfId="0" applyNumberFormat="1" applyFont="1" applyBorder="1"/>
    <xf numFmtId="49" fontId="10" fillId="3" borderId="17" xfId="0" applyNumberFormat="1" applyFont="1" applyFill="1" applyBorder="1" applyAlignment="1">
      <alignment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top"/>
    </xf>
    <xf numFmtId="1" fontId="9" fillId="0" borderId="20" xfId="0" applyNumberFormat="1" applyFont="1" applyBorder="1" applyAlignment="1">
      <alignment horizontal="center" vertical="center"/>
    </xf>
    <xf numFmtId="164" fontId="9" fillId="4" borderId="20" xfId="0" applyNumberFormat="1" applyFont="1" applyFill="1" applyBorder="1" applyAlignment="1">
      <alignment horizontal="right" vertical="center"/>
    </xf>
    <xf numFmtId="10" fontId="9" fillId="4" borderId="20" xfId="0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horizontal="right" vertical="center"/>
    </xf>
    <xf numFmtId="165" fontId="15" fillId="0" borderId="20" xfId="0" applyNumberFormat="1" applyFont="1" applyBorder="1"/>
    <xf numFmtId="165" fontId="15" fillId="0" borderId="21" xfId="0" applyNumberFormat="1" applyFont="1" applyBorder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/>
    </xf>
    <xf numFmtId="1" fontId="9" fillId="0" borderId="0" xfId="0" applyNumberFormat="1" applyFont="1" applyFill="1" applyBorder="1" applyAlignment="1">
      <alignment horizontal="center" vertical="top"/>
    </xf>
    <xf numFmtId="166" fontId="9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/>
    <xf numFmtId="49" fontId="6" fillId="0" borderId="0" xfId="0" applyNumberFormat="1" applyFont="1" applyFill="1" applyBorder="1" applyAlignment="1">
      <alignment horizontal="right" vertical="top"/>
    </xf>
    <xf numFmtId="49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165" fontId="14" fillId="2" borderId="6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164" fontId="11" fillId="5" borderId="8" xfId="0" applyNumberFormat="1" applyFont="1" applyFill="1" applyBorder="1" applyAlignment="1">
      <alignment vertical="center"/>
    </xf>
    <xf numFmtId="165" fontId="11" fillId="5" borderId="9" xfId="0" applyNumberFormat="1" applyFont="1" applyFill="1" applyBorder="1" applyAlignment="1">
      <alignment vertical="center"/>
    </xf>
    <xf numFmtId="165" fontId="11" fillId="5" borderId="10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C67BA40\SI20240417JSm_Riedel_CRo_rozsireni_2024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_CZK"/>
      <sheetName val="CZ_EUR"/>
      <sheetName val="IO Video"/>
      <sheetName val="IO Audio"/>
      <sheetName val="Inst. mat."/>
      <sheetName val="EN_EUR"/>
      <sheetName val="DATA"/>
      <sheetName val="Items-22024"/>
      <sheetName val="Items-32023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Smart Informatics s.r.o., Karlovo náměstí 285/19, 120 00 Praha 2,
IČO: 03781011   DIČ: CZ03781011</v>
          </cell>
          <cell r="B2" t="str">
            <v>Olga Jedličková
Mob: +420 724 188 791 
Email: olga.jedlickova@smartinformatics.cz</v>
          </cell>
        </row>
        <row r="3">
          <cell r="A3" t="str">
            <v xml:space="preserve"> </v>
          </cell>
          <cell r="B3" t="str">
            <v>Tomáš Strnad
Mob: +420 736 539 155
Email: tomas.strnad@smartinformatics.cz</v>
          </cell>
        </row>
        <row r="4">
          <cell r="B4" t="str">
            <v>Tomáš Veselý
Mob: +420 602 545 270
Email: tomas.vesely@smartinformatics.cz</v>
          </cell>
        </row>
        <row r="5">
          <cell r="B5" t="str">
            <v>Jakub Vaněk
Mob: +420 602 284 241
Email: jakub.vanek@smartinformatics.cz</v>
          </cell>
        </row>
        <row r="6">
          <cell r="B6" t="str">
            <v>Jiří Šmukař
Mob: +420 602 473 719
Email: jiri.smukar@smartinformatics.cz</v>
          </cell>
        </row>
        <row r="7">
          <cell r="B7" t="str">
            <v>Martin Koťátko
Mob: +420 731 440 821
Email: martin.kotatko@smartinformatics.cz</v>
          </cell>
        </row>
        <row r="8">
          <cell r="B8" t="str">
            <v>Jiří Vávra
Mob: +420 602 473 738
Email: jiri.vavra@smartinformatics.cz</v>
          </cell>
        </row>
      </sheetData>
      <sheetData sheetId="7">
        <row r="2">
          <cell r="M2" t="str">
            <v>Pricelist February 2024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zoomScaleNormal="100" workbookViewId="0">
      <selection activeCell="M13" sqref="M13"/>
    </sheetView>
  </sheetViews>
  <sheetFormatPr defaultColWidth="10.88671875" defaultRowHeight="15"/>
  <cols>
    <col min="1" max="1" width="6.6640625" customWidth="1"/>
    <col min="2" max="2" width="7.21875" customWidth="1"/>
    <col min="3" max="3" width="12.33203125" customWidth="1"/>
    <col min="5" max="5" width="33.6640625" customWidth="1"/>
    <col min="6" max="6" width="5.109375" customWidth="1"/>
    <col min="7" max="7" width="9.77734375" customWidth="1"/>
    <col min="8" max="8" width="13.33203125" style="3" customWidth="1"/>
    <col min="9" max="9" width="16.44140625" customWidth="1"/>
    <col min="10" max="10" width="12.5546875" customWidth="1"/>
    <col min="11" max="11" width="15.109375" customWidth="1"/>
  </cols>
  <sheetData>
    <row r="1" spans="1:11" ht="0.6" customHeight="1">
      <c r="A1" s="1"/>
      <c r="B1" s="2"/>
      <c r="C1" s="4"/>
      <c r="D1" s="5"/>
      <c r="E1" s="5"/>
      <c r="F1" s="5"/>
      <c r="G1" s="5"/>
      <c r="H1" s="5"/>
      <c r="I1" s="5"/>
    </row>
    <row r="2" spans="1:11" ht="39" customHeight="1">
      <c r="A2" s="8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8.25" customHeight="1" thickBot="1">
      <c r="A3" s="9"/>
      <c r="B3" s="6"/>
      <c r="C3" s="6"/>
      <c r="D3" s="6"/>
      <c r="E3" s="6"/>
      <c r="F3" s="6"/>
      <c r="G3" s="6"/>
      <c r="H3" s="6"/>
      <c r="I3" s="6"/>
      <c r="J3" s="7"/>
    </row>
    <row r="4" spans="1:11" ht="39" thickBot="1">
      <c r="A4" s="20" t="s">
        <v>34</v>
      </c>
      <c r="B4" s="21" t="s">
        <v>35</v>
      </c>
      <c r="C4" s="22" t="s">
        <v>36</v>
      </c>
      <c r="D4" s="23"/>
      <c r="E4" s="23"/>
      <c r="F4" s="24" t="s">
        <v>0</v>
      </c>
      <c r="G4" s="21" t="s">
        <v>37</v>
      </c>
      <c r="H4" s="21" t="s">
        <v>42</v>
      </c>
      <c r="I4" s="21" t="s">
        <v>39</v>
      </c>
      <c r="J4" s="25" t="s">
        <v>40</v>
      </c>
      <c r="K4" s="26" t="s">
        <v>41</v>
      </c>
    </row>
    <row r="5" spans="1:11" ht="21" customHeight="1">
      <c r="A5" s="46"/>
      <c r="B5" s="47"/>
      <c r="C5" s="48" t="s">
        <v>2</v>
      </c>
      <c r="D5" s="49"/>
      <c r="E5" s="49"/>
      <c r="F5" s="50"/>
      <c r="G5" s="51"/>
      <c r="H5" s="51"/>
      <c r="I5" s="52" t="s">
        <v>1</v>
      </c>
      <c r="J5" s="52"/>
      <c r="K5" s="53"/>
    </row>
    <row r="6" spans="1:11" ht="21" customHeight="1">
      <c r="A6" s="54" t="s">
        <v>3</v>
      </c>
      <c r="B6" s="32" t="s">
        <v>4</v>
      </c>
      <c r="C6" s="33" t="s">
        <v>5</v>
      </c>
      <c r="D6" s="34"/>
      <c r="E6" s="34"/>
      <c r="F6" s="35">
        <v>1</v>
      </c>
      <c r="G6" s="36"/>
      <c r="H6" s="37"/>
      <c r="I6" s="38">
        <f>G6*F6</f>
        <v>0</v>
      </c>
      <c r="J6" s="39">
        <f>I6*H6</f>
        <v>0</v>
      </c>
      <c r="K6" s="55">
        <f>I6+J6</f>
        <v>0</v>
      </c>
    </row>
    <row r="7" spans="1:11" ht="21.6" customHeight="1">
      <c r="A7" s="56"/>
      <c r="B7" s="27"/>
      <c r="C7" s="28" t="s">
        <v>6</v>
      </c>
      <c r="D7" s="34"/>
      <c r="E7" s="34"/>
      <c r="F7" s="29"/>
      <c r="G7" s="30"/>
      <c r="H7" s="30"/>
      <c r="I7" s="31" t="s">
        <v>1</v>
      </c>
      <c r="J7" s="31"/>
      <c r="K7" s="57"/>
    </row>
    <row r="8" spans="1:11" ht="19.899999999999999" customHeight="1">
      <c r="A8" s="54" t="s">
        <v>7</v>
      </c>
      <c r="B8" s="32" t="s">
        <v>4</v>
      </c>
      <c r="C8" s="33" t="s">
        <v>8</v>
      </c>
      <c r="D8" s="34"/>
      <c r="E8" s="34"/>
      <c r="F8" s="35">
        <v>4</v>
      </c>
      <c r="G8" s="36"/>
      <c r="H8" s="37"/>
      <c r="I8" s="40">
        <f>G8*F8</f>
        <v>0</v>
      </c>
      <c r="J8" s="41">
        <f>I8*H8</f>
        <v>0</v>
      </c>
      <c r="K8" s="58">
        <f>I8+J8</f>
        <v>0</v>
      </c>
    </row>
    <row r="9" spans="1:11" ht="20.45" customHeight="1">
      <c r="A9" s="54" t="s">
        <v>9</v>
      </c>
      <c r="B9" s="32" t="s">
        <v>4</v>
      </c>
      <c r="C9" s="33" t="s">
        <v>10</v>
      </c>
      <c r="D9" s="34"/>
      <c r="E9" s="34"/>
      <c r="F9" s="35">
        <v>4</v>
      </c>
      <c r="G9" s="36"/>
      <c r="H9" s="37"/>
      <c r="I9" s="40">
        <f>G9*F9</f>
        <v>0</v>
      </c>
      <c r="J9" s="41">
        <f>I9*H9</f>
        <v>0</v>
      </c>
      <c r="K9" s="58">
        <f t="shared" ref="K9:K10" si="0">I9+J9</f>
        <v>0</v>
      </c>
    </row>
    <row r="10" spans="1:11" ht="20.45" customHeight="1">
      <c r="A10" s="54" t="s">
        <v>11</v>
      </c>
      <c r="B10" s="32" t="s">
        <v>4</v>
      </c>
      <c r="C10" s="33" t="s">
        <v>12</v>
      </c>
      <c r="D10" s="34"/>
      <c r="E10" s="34"/>
      <c r="F10" s="35">
        <v>4</v>
      </c>
      <c r="G10" s="36"/>
      <c r="H10" s="37"/>
      <c r="I10" s="40">
        <f>G10*F10</f>
        <v>0</v>
      </c>
      <c r="J10" s="41">
        <f>I10*H10</f>
        <v>0</v>
      </c>
      <c r="K10" s="58">
        <f t="shared" si="0"/>
        <v>0</v>
      </c>
    </row>
    <row r="11" spans="1:11" ht="19.899999999999999" customHeight="1">
      <c r="A11" s="56"/>
      <c r="B11" s="27"/>
      <c r="C11" s="28" t="s">
        <v>13</v>
      </c>
      <c r="D11" s="34"/>
      <c r="E11" s="34"/>
      <c r="F11" s="29"/>
      <c r="G11" s="30"/>
      <c r="H11" s="30"/>
      <c r="I11" s="31" t="s">
        <v>1</v>
      </c>
      <c r="J11" s="31"/>
      <c r="K11" s="57"/>
    </row>
    <row r="12" spans="1:11" ht="22.9" customHeight="1">
      <c r="A12" s="54" t="s">
        <v>14</v>
      </c>
      <c r="B12" s="32" t="s">
        <v>4</v>
      </c>
      <c r="C12" s="33" t="s">
        <v>15</v>
      </c>
      <c r="D12" s="34"/>
      <c r="E12" s="34"/>
      <c r="F12" s="35">
        <v>6</v>
      </c>
      <c r="G12" s="36"/>
      <c r="H12" s="37"/>
      <c r="I12" s="40">
        <f>G12*F12</f>
        <v>0</v>
      </c>
      <c r="J12" s="41">
        <f>I12*H12</f>
        <v>0</v>
      </c>
      <c r="K12" s="58">
        <f>I12+J12</f>
        <v>0</v>
      </c>
    </row>
    <row r="13" spans="1:11" ht="19.899999999999999" customHeight="1">
      <c r="A13" s="54" t="s">
        <v>16</v>
      </c>
      <c r="B13" s="32" t="s">
        <v>4</v>
      </c>
      <c r="C13" s="33" t="s">
        <v>17</v>
      </c>
      <c r="D13" s="34"/>
      <c r="E13" s="34"/>
      <c r="F13" s="35">
        <v>6</v>
      </c>
      <c r="G13" s="36"/>
      <c r="H13" s="37"/>
      <c r="I13" s="40">
        <f>G13*F13</f>
        <v>0</v>
      </c>
      <c r="J13" s="41">
        <f>I13*H13</f>
        <v>0</v>
      </c>
      <c r="K13" s="58">
        <f t="shared" ref="K13:K15" si="1">I13+J13</f>
        <v>0</v>
      </c>
    </row>
    <row r="14" spans="1:11" ht="24" customHeight="1">
      <c r="A14" s="54" t="s">
        <v>18</v>
      </c>
      <c r="B14" s="32" t="s">
        <v>4</v>
      </c>
      <c r="C14" s="33" t="s">
        <v>19</v>
      </c>
      <c r="D14" s="34"/>
      <c r="E14" s="34"/>
      <c r="F14" s="35">
        <v>6</v>
      </c>
      <c r="G14" s="36"/>
      <c r="H14" s="37"/>
      <c r="I14" s="40">
        <f>G14*F14</f>
        <v>0</v>
      </c>
      <c r="J14" s="41">
        <f>I14*H14</f>
        <v>0</v>
      </c>
      <c r="K14" s="58">
        <f t="shared" si="1"/>
        <v>0</v>
      </c>
    </row>
    <row r="15" spans="1:11" ht="22.9" customHeight="1">
      <c r="A15" s="54" t="s">
        <v>20</v>
      </c>
      <c r="B15" s="32" t="s">
        <v>4</v>
      </c>
      <c r="C15" s="33" t="s">
        <v>21</v>
      </c>
      <c r="D15" s="34"/>
      <c r="E15" s="34"/>
      <c r="F15" s="35">
        <v>15</v>
      </c>
      <c r="G15" s="36"/>
      <c r="H15" s="37"/>
      <c r="I15" s="40">
        <f>G15*F15</f>
        <v>0</v>
      </c>
      <c r="J15" s="41">
        <f>I15*H15</f>
        <v>0</v>
      </c>
      <c r="K15" s="58">
        <f t="shared" si="1"/>
        <v>0</v>
      </c>
    </row>
    <row r="16" spans="1:11" ht="28.9" customHeight="1">
      <c r="A16" s="59" t="s">
        <v>1</v>
      </c>
      <c r="B16" s="42"/>
      <c r="C16" s="43" t="s">
        <v>22</v>
      </c>
      <c r="D16" s="34"/>
      <c r="E16" s="34"/>
      <c r="F16" s="44"/>
      <c r="G16" s="45"/>
      <c r="H16" s="45"/>
      <c r="I16" s="45"/>
      <c r="J16" s="31"/>
      <c r="K16" s="57"/>
    </row>
    <row r="17" spans="1:11" ht="27" customHeight="1">
      <c r="A17" s="54" t="s">
        <v>23</v>
      </c>
      <c r="B17" s="32" t="s">
        <v>24</v>
      </c>
      <c r="C17" s="33" t="s">
        <v>25</v>
      </c>
      <c r="D17" s="34"/>
      <c r="E17" s="34"/>
      <c r="F17" s="35">
        <v>5</v>
      </c>
      <c r="G17" s="36"/>
      <c r="H17" s="37"/>
      <c r="I17" s="40">
        <f>G17*F17</f>
        <v>0</v>
      </c>
      <c r="J17" s="41">
        <f>I17*H17</f>
        <v>0</v>
      </c>
      <c r="K17" s="58">
        <f>I17+J17</f>
        <v>0</v>
      </c>
    </row>
    <row r="18" spans="1:11" ht="22.15" customHeight="1">
      <c r="A18" s="54" t="s">
        <v>26</v>
      </c>
      <c r="B18" s="32" t="s">
        <v>24</v>
      </c>
      <c r="C18" s="33" t="s">
        <v>27</v>
      </c>
      <c r="D18" s="34"/>
      <c r="E18" s="34"/>
      <c r="F18" s="35">
        <v>5</v>
      </c>
      <c r="G18" s="36"/>
      <c r="H18" s="37"/>
      <c r="I18" s="40">
        <f>G18*F18</f>
        <v>0</v>
      </c>
      <c r="J18" s="41">
        <f t="shared" ref="J18:J21" si="2">I18*H18</f>
        <v>0</v>
      </c>
      <c r="K18" s="58">
        <f t="shared" ref="K18:K21" si="3">I18+J18</f>
        <v>0</v>
      </c>
    </row>
    <row r="19" spans="1:11" ht="23.45" customHeight="1">
      <c r="A19" s="54" t="s">
        <v>28</v>
      </c>
      <c r="B19" s="32" t="s">
        <v>24</v>
      </c>
      <c r="C19" s="33" t="s">
        <v>29</v>
      </c>
      <c r="D19" s="34"/>
      <c r="E19" s="34"/>
      <c r="F19" s="35">
        <v>5</v>
      </c>
      <c r="G19" s="36"/>
      <c r="H19" s="37"/>
      <c r="I19" s="40">
        <f>G19*F19</f>
        <v>0</v>
      </c>
      <c r="J19" s="41">
        <f t="shared" si="2"/>
        <v>0</v>
      </c>
      <c r="K19" s="58">
        <f t="shared" si="3"/>
        <v>0</v>
      </c>
    </row>
    <row r="20" spans="1:11" ht="22.9" customHeight="1">
      <c r="A20" s="54" t="s">
        <v>30</v>
      </c>
      <c r="B20" s="32" t="s">
        <v>24</v>
      </c>
      <c r="C20" s="33" t="s">
        <v>31</v>
      </c>
      <c r="D20" s="34"/>
      <c r="E20" s="34"/>
      <c r="F20" s="35">
        <v>5</v>
      </c>
      <c r="G20" s="36"/>
      <c r="H20" s="37"/>
      <c r="I20" s="40">
        <f>G20*F20</f>
        <v>0</v>
      </c>
      <c r="J20" s="41">
        <f t="shared" si="2"/>
        <v>0</v>
      </c>
      <c r="K20" s="58">
        <f t="shared" si="3"/>
        <v>0</v>
      </c>
    </row>
    <row r="21" spans="1:11" ht="25.15" customHeight="1" thickBot="1">
      <c r="A21" s="60" t="s">
        <v>32</v>
      </c>
      <c r="B21" s="61" t="s">
        <v>4</v>
      </c>
      <c r="C21" s="62" t="s">
        <v>33</v>
      </c>
      <c r="D21" s="63"/>
      <c r="E21" s="63"/>
      <c r="F21" s="64">
        <v>5</v>
      </c>
      <c r="G21" s="65"/>
      <c r="H21" s="66"/>
      <c r="I21" s="67">
        <f>G21*F21</f>
        <v>0</v>
      </c>
      <c r="J21" s="68">
        <f t="shared" si="2"/>
        <v>0</v>
      </c>
      <c r="K21" s="69">
        <f t="shared" si="3"/>
        <v>0</v>
      </c>
    </row>
    <row r="22" spans="1:11" ht="5.25" customHeight="1" thickBot="1">
      <c r="A22" s="12"/>
      <c r="B22" s="13"/>
      <c r="C22" s="14"/>
      <c r="D22" s="15"/>
      <c r="E22" s="16"/>
      <c r="F22" s="17"/>
      <c r="G22" s="18"/>
      <c r="H22" s="18"/>
      <c r="I22" s="19"/>
      <c r="J22" s="10"/>
      <c r="K22" s="11"/>
    </row>
    <row r="23" spans="1:11" ht="22.9" customHeight="1" thickBot="1">
      <c r="A23" s="78"/>
      <c r="B23" s="79"/>
      <c r="C23" s="80"/>
      <c r="D23" s="80"/>
      <c r="E23" s="81"/>
      <c r="F23" s="82"/>
      <c r="G23" s="83"/>
      <c r="H23" s="83"/>
      <c r="I23" s="85">
        <f>SUM(I6:I21)</f>
        <v>0</v>
      </c>
      <c r="J23" s="86">
        <f>SUM(J6:J21)</f>
        <v>0</v>
      </c>
      <c r="K23" s="87">
        <f>SUM(K6:K21)</f>
        <v>0</v>
      </c>
    </row>
    <row r="24" spans="1:11">
      <c r="A24" s="77"/>
      <c r="B24" s="70"/>
      <c r="C24" s="71"/>
      <c r="D24" s="72"/>
      <c r="E24" s="73"/>
      <c r="F24" s="74"/>
      <c r="G24" s="75"/>
      <c r="H24" s="75"/>
      <c r="I24" s="75"/>
      <c r="J24" s="76"/>
      <c r="K24" s="76"/>
    </row>
    <row r="25" spans="1:11" s="3" customFormat="1" ht="29.25" customHeight="1">
      <c r="A25" s="84" t="s">
        <v>43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>
      <c r="I26" s="3"/>
    </row>
  </sheetData>
  <mergeCells count="22">
    <mergeCell ref="A25:K25"/>
    <mergeCell ref="C16:E16"/>
    <mergeCell ref="C1:I1"/>
    <mergeCell ref="C10:E10"/>
    <mergeCell ref="A3:I3"/>
    <mergeCell ref="C4:E4"/>
    <mergeCell ref="C5:E5"/>
    <mergeCell ref="C6:E6"/>
    <mergeCell ref="C7:E7"/>
    <mergeCell ref="C8:E8"/>
    <mergeCell ref="C9:E9"/>
    <mergeCell ref="A2:K2"/>
    <mergeCell ref="C11:E11"/>
    <mergeCell ref="C12:E12"/>
    <mergeCell ref="C13:E13"/>
    <mergeCell ref="C14:E14"/>
    <mergeCell ref="C15:E15"/>
    <mergeCell ref="C21:E21"/>
    <mergeCell ref="C18:E18"/>
    <mergeCell ref="C19:E19"/>
    <mergeCell ref="C20:E20"/>
    <mergeCell ref="C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2024-06-03T09:57:41Z</dcterms:created>
  <dcterms:modified xsi:type="dcterms:W3CDTF">2024-08-02T14:18:20Z</dcterms:modified>
</cp:coreProperties>
</file>