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filterPrivacy="1" defaultThemeVersion="124226"/>
  <xr:revisionPtr revIDLastSave="0" documentId="13_ncr:1_{38F44797-AE7F-4F0F-A4B2-3D2D96BC8508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Nabídková cena_Rámcová smlouva" sheetId="5" r:id="rId1"/>
  </sheets>
  <calcPr calcId="191029"/>
</workbook>
</file>

<file path=xl/calcChain.xml><?xml version="1.0" encoding="utf-8"?>
<calcChain xmlns="http://schemas.openxmlformats.org/spreadsheetml/2006/main">
  <c r="G74" i="5" l="1"/>
  <c r="G73" i="5"/>
  <c r="G13" i="5"/>
  <c r="G12" i="5"/>
  <c r="G11" i="5"/>
  <c r="G10" i="5"/>
  <c r="G9" i="5"/>
  <c r="G18" i="5" l="1"/>
  <c r="G17" i="5"/>
  <c r="G16" i="5"/>
  <c r="G15" i="5"/>
  <c r="G14" i="5"/>
  <c r="G80" i="5" l="1"/>
  <c r="G81" i="5"/>
  <c r="G82" i="5"/>
  <c r="G83" i="5"/>
  <c r="G84" i="5"/>
  <c r="G85" i="5"/>
  <c r="G86" i="5"/>
  <c r="G87" i="5"/>
  <c r="G88" i="5"/>
  <c r="G89" i="5"/>
  <c r="G90" i="5"/>
  <c r="G91" i="5"/>
  <c r="G92" i="5"/>
  <c r="G79" i="5"/>
  <c r="G78" i="5" l="1"/>
  <c r="G77" i="5"/>
  <c r="G76" i="5"/>
  <c r="G75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30" i="5"/>
  <c r="G29" i="5"/>
  <c r="G28" i="5"/>
  <c r="G27" i="5"/>
  <c r="G26" i="5"/>
  <c r="G25" i="5"/>
  <c r="G24" i="5"/>
  <c r="G23" i="5"/>
  <c r="G69" i="5"/>
  <c r="G70" i="5"/>
  <c r="G71" i="5"/>
  <c r="G72" i="5"/>
  <c r="G68" i="5"/>
  <c r="G67" i="5"/>
  <c r="G66" i="5"/>
  <c r="G65" i="5"/>
  <c r="G22" i="5"/>
  <c r="G21" i="5"/>
  <c r="G20" i="5"/>
  <c r="G19" i="5"/>
  <c r="G8" i="5"/>
  <c r="G7" i="5"/>
  <c r="G5" i="5"/>
  <c r="G6" i="5"/>
  <c r="G95" i="5" l="1"/>
  <c r="G97" i="5" s="1"/>
  <c r="G98" i="5" s="1"/>
</calcChain>
</file>

<file path=xl/sharedStrings.xml><?xml version="1.0" encoding="utf-8"?>
<sst xmlns="http://schemas.openxmlformats.org/spreadsheetml/2006/main" count="181" uniqueCount="157">
  <si>
    <t>Instalační a konfigurační práce</t>
  </si>
  <si>
    <t>Název</t>
  </si>
  <si>
    <t>Produktový název</t>
  </si>
  <si>
    <t>Objednací kód</t>
  </si>
  <si>
    <t>Celková cena bez DPH</t>
  </si>
  <si>
    <t>Sazba DPH (%)</t>
  </si>
  <si>
    <t>Celková výše DPH</t>
  </si>
  <si>
    <t>Celková cena s DPH</t>
  </si>
  <si>
    <t>Vysvětlivky:</t>
  </si>
  <si>
    <t>Uchazeč vyplní pouze žlutě označené položky.</t>
  </si>
  <si>
    <t>Server - Konfigurace typ 2</t>
  </si>
  <si>
    <t>Ze stávajících 1024 GB DDR4 o 512 GB</t>
  </si>
  <si>
    <t>2x PCIe3 16Gb 2-port Fibre Channel Adapter</t>
  </si>
  <si>
    <t>Diskové pole - Konfigurace typ 1</t>
  </si>
  <si>
    <t>N9Z50A</t>
  </si>
  <si>
    <t>HPE Primera 600 2U 24-disk SFF Drive Enclosure</t>
  </si>
  <si>
    <t>581817-B21</t>
  </si>
  <si>
    <t>HPE Configurator Defined Build Instruction Option</t>
  </si>
  <si>
    <t>R0P99A</t>
  </si>
  <si>
    <t>HPE Primera 600 3.84TB SAS SFF (2.5in) FIPS Encrypted SSD</t>
  </si>
  <si>
    <t>716197-B21</t>
  </si>
  <si>
    <t>HPE External 2.0m (6ft) Mini-SAS HD 4x to Mini-SAS HD 4x Cable</t>
  </si>
  <si>
    <t>HU4A6A5</t>
  </si>
  <si>
    <t>HPE 5Y Tech Care Essential Service</t>
  </si>
  <si>
    <t>HU4A6A5     Z0W</t>
  </si>
  <si>
    <t>HPE Primera 600 3.84TB SFF FE SSD Supp</t>
  </si>
  <si>
    <t>HU4A6A5     699</t>
  </si>
  <si>
    <t>For HPE Internal Entitlement Purposes</t>
  </si>
  <si>
    <t>HU4A6A5     Z0J</t>
  </si>
  <si>
    <t>HPE Primera 600 2U24 SFF Enclosure Supp</t>
  </si>
  <si>
    <t>HA124A1</t>
  </si>
  <si>
    <t>HPE Technical Installation Startup SVC</t>
  </si>
  <si>
    <t>HA124A1     5Q4</t>
  </si>
  <si>
    <t>HPE Storage System Startup Drive Fld SVC</t>
  </si>
  <si>
    <t>02355QBV</t>
  </si>
  <si>
    <t>7.68TB SSD SAS Disk Unit(2.5")</t>
  </si>
  <si>
    <t>88134ULF-195</t>
  </si>
  <si>
    <t>7.68TB SSD SAS Disk Unit(2.5")_Hi-Care Onsite Premier OceanStor 7.68TB SSD_48Month(s)</t>
  </si>
  <si>
    <t>4662-6H2</t>
  </si>
  <si>
    <t>IBM FlashSystem 5200 NVMe Control Enclosure</t>
  </si>
  <si>
    <t>Power Cord - PDU Connection</t>
  </si>
  <si>
    <t>ADN1</t>
  </si>
  <si>
    <t>Order Type 1 Indicator - CTO</t>
  </si>
  <si>
    <t>AGSD</t>
  </si>
  <si>
    <t>38.4TB FlashCore Module 3</t>
  </si>
  <si>
    <t>AGTF</t>
  </si>
  <si>
    <t>1.6 TB NVMe Storage Class Memory Drive</t>
  </si>
  <si>
    <t>AHPE</t>
  </si>
  <si>
    <t>AC Power Supply (Pair)</t>
  </si>
  <si>
    <t>AHZD</t>
  </si>
  <si>
    <t>All Flash Solution Indicator</t>
  </si>
  <si>
    <t>AKCH</t>
  </si>
  <si>
    <t>Standard S&amp;H Indicator</t>
  </si>
  <si>
    <t>ALDK</t>
  </si>
  <si>
    <t>EC Premium 6hr CF 5 Year</t>
  </si>
  <si>
    <t>ALG1</t>
  </si>
  <si>
    <t>512 GB Base Cache</t>
  </si>
  <si>
    <t>ALH0</t>
  </si>
  <si>
    <t>IBM Storage Expert Care Indicator</t>
  </si>
  <si>
    <t>B0PF</t>
  </si>
  <si>
    <t>SP HDR/MR STR 5Y</t>
  </si>
  <si>
    <t>4663-P65</t>
  </si>
  <si>
    <t>5 year, Premium Expert Care, 6hr Committed Fix</t>
  </si>
  <si>
    <t>6664-V17</t>
  </si>
  <si>
    <t>4662-6H2 ServicePac for Hard Drive or Media Retention for Storage 5 years</t>
  </si>
  <si>
    <t>4657-924</t>
  </si>
  <si>
    <t>IBM FlashSystem 7300 NVMe Control Enclosure</t>
  </si>
  <si>
    <t>ACGB</t>
  </si>
  <si>
    <t>768 GB Cache upgrade</t>
  </si>
  <si>
    <t>ACGV</t>
  </si>
  <si>
    <t>240 GB M.2 Boot drive Pair</t>
  </si>
  <si>
    <t>ACHV</t>
  </si>
  <si>
    <t>32 Gb FC LW SFP Transceivers (Pair)</t>
  </si>
  <si>
    <t>ACHX</t>
  </si>
  <si>
    <t>100GbE QSFP28 SR4 Transceivers (Four)</t>
  </si>
  <si>
    <t>ADB8</t>
  </si>
  <si>
    <t>2 Port 100GbE RoCEv2 Adapter Card (Pair)</t>
  </si>
  <si>
    <t>ADBE</t>
  </si>
  <si>
    <t>32 Gb FC 4 Port Adapter Cards (Pair)</t>
  </si>
  <si>
    <t>ADSD</t>
  </si>
  <si>
    <t>38.4 TB NVMe Flash Core Module</t>
  </si>
  <si>
    <t>ADTC</t>
  </si>
  <si>
    <t>1.6 TB NVMe Storage Class Memory (SCM) Drive</t>
  </si>
  <si>
    <t>All Flash Indicator</t>
  </si>
  <si>
    <t>Expert Care Indicator</t>
  </si>
  <si>
    <t>4658-P65</t>
  </si>
  <si>
    <t>Zálohovací knihovna – Konfigurace typ 1</t>
  </si>
  <si>
    <t>SAN prvek  - Konfigurace typ 1</t>
  </si>
  <si>
    <t>LAN prvek  - Konfigurace typ 1</t>
  </si>
  <si>
    <t>LAN prvek  - Konfigurace typ 2</t>
  </si>
  <si>
    <t>Rozšíření servísní podpory o dalších 12 měsíců nad rámec poptávaného rozsahu</t>
  </si>
  <si>
    <t>Cena v Kč/ks bez DPH</t>
  </si>
  <si>
    <t>Cena celkem v Kč bez DPH</t>
  </si>
  <si>
    <t>ks/MD</t>
  </si>
  <si>
    <t>Konfigurace / rozšíření / licence / práce</t>
  </si>
  <si>
    <t>Server - konfigurace typ 1</t>
  </si>
  <si>
    <t>"nabízený" server Dodavatelem</t>
  </si>
  <si>
    <t>Rozšíření RAM</t>
  </si>
  <si>
    <t>Rozšíření konektivity</t>
  </si>
  <si>
    <t>Rozšíření CPU</t>
  </si>
  <si>
    <t>Rozšíření diskového prostoru SSD</t>
  </si>
  <si>
    <t>Rozšíření konektivity LAN</t>
  </si>
  <si>
    <t>Rozšíření konektivity SAN</t>
  </si>
  <si>
    <t>Ze stávajících 1024 GB (64GB RDIMM, 3200MT/s, Dual Rank) o dalších 1024 GB</t>
  </si>
  <si>
    <t>2x Intel® Xeon® Gold 6230 2.1G, 20C/40T, 10.4GT/s, 27.5M Cache, Turbo, HT (125W) DDR4-2933</t>
  </si>
  <si>
    <t>2x 480GB SSD SATA Read Intensive 6Gbps 512 2.5in Hot-plug AG Drive, 1 DWPD</t>
  </si>
  <si>
    <t>1x Intel X710 Dual Port 10GbE SFP+ Adapter, PCIe Full Height with SR Optics</t>
  </si>
  <si>
    <t>1x Dell Recommended Emulex LPE 35002 Dual Port 32Gb Fibre Channel HBA, PCIe Full Height</t>
  </si>
  <si>
    <t>Ze stávajících 256GB (32GB Dual Rank x4 DDR4-2933 CAS-21-21-21 Registered Smart Memory kit) o dalších 256 GB</t>
  </si>
  <si>
    <t>Intel® Xeon-Silver 4210R (2.4GHz/10-core/100W) for HPE ProLiant DL380 Gen10</t>
  </si>
  <si>
    <t>1x 480GB SSD SATA Read Intensive 6Gbps 512 2.5in Hot-plug AG Drive, 1 DWPD</t>
  </si>
  <si>
    <t>1x HPE Ethernet 10Gb 2-port FLR-T BCM57416 Adapter</t>
  </si>
  <si>
    <t>1x HPE SN1100Q 16Gb Dual Port Fibre Channel Host Bus Adapter</t>
  </si>
  <si>
    <t>"nabízené" pole Dodavatelem</t>
  </si>
  <si>
    <t>"nabízená" knihovna Dodavatelem</t>
  </si>
  <si>
    <t>"nabízený" SAN prvek Dodavatelem</t>
  </si>
  <si>
    <t>"nabízený" LAN prvek Dodavatelem</t>
  </si>
  <si>
    <t>VMware vSphere Foundation pro 48 jader</t>
  </si>
  <si>
    <t>Typ licence virtualizačního softwaru</t>
  </si>
  <si>
    <t>Záruka a podpora virtualizačního software</t>
  </si>
  <si>
    <t>Typ licence zálohovacího softwaru</t>
  </si>
  <si>
    <t>V rozsahu podpory produkčního prostředí na 5 let</t>
  </si>
  <si>
    <t>Záruka a podpora zálohovacího software</t>
  </si>
  <si>
    <t>V rozsahu podpory produkčního prostředí na 4 roky</t>
  </si>
  <si>
    <t>Veeam Data Platform Advanced Universal pro 100 workloadů.</t>
  </si>
  <si>
    <t>Server - Rozšíření typ 1</t>
  </si>
  <si>
    <t>Server - Rozšíření typ 2</t>
  </si>
  <si>
    <t>Server - Rozšíření typ 3</t>
  </si>
  <si>
    <t>Diskové pole – Rozšíření typ 1</t>
  </si>
  <si>
    <t>Diskové pole – Rozšíření typ 2</t>
  </si>
  <si>
    <t>Diskové pole – Rozšíření typ 3</t>
  </si>
  <si>
    <t>LAN prvek - Rozšíření typ 1</t>
  </si>
  <si>
    <t>Cisco Nexus 2348TQ-E 10G BASE T Fabric Extender</t>
  </si>
  <si>
    <t>40GBASE-SR4 QSFP module, (multi-mode fiber, MMF at 100m)</t>
  </si>
  <si>
    <t>N2K-C2348TQ-E</t>
  </si>
  <si>
    <t>QSFP-40G-SR4(=)</t>
  </si>
  <si>
    <t>Virtualizační software - Rozšíření</t>
  </si>
  <si>
    <t>Zálohovacího software - Rozšíření</t>
  </si>
  <si>
    <t>nabízená Dodavatelem</t>
  </si>
  <si>
    <t xml:space="preserve">provozovaných Zadavatelem </t>
  </si>
  <si>
    <t>člověkoden technického specialisty s certifikátem "DELL - Systems Engineer Server"</t>
  </si>
  <si>
    <t>člověkoden technického specialisty s certifikátem "HPE Standard ProLiant and Blade Server Service and Solution Qualification"</t>
  </si>
  <si>
    <t>člověkoden technického specialisty s certifikátem "IBM AIX v7 Administrator"</t>
  </si>
  <si>
    <t>člověkoden technického specialisty s certifikáty „HPE Primera and HPE Alletra 9000 Hardware Service and Solution a zároveň HPE Primera Base Software Solution“</t>
  </si>
  <si>
    <t>člověkoden technického specialisty s certifikátem „HCIE Storage“</t>
  </si>
  <si>
    <t>člověkoden technického specialisty s certifikáty „IBM Certified Advanced Deployment Professional - Spectrum Storage V8 nebo novější a zároveň IBM Certified Solution Advisor - Spectrum Storage V7 a zároveň IBM Certified Administrator - Spectrum Virtualize V8.3.1 nebo novější a zároveň IBM Lab Services Consultant pro oblast Storage a Storage SW“</t>
  </si>
  <si>
    <t>člověkoden technického specialisty s certifikátem „CCNP Routing and Switching“</t>
  </si>
  <si>
    <t>člověkoden technického specialisty certifikátem „VMware Certified Professional Data Center Virtualization“</t>
  </si>
  <si>
    <t>člověkoden technického specialisty s certifikátem „Veeam Certified Enginner“</t>
  </si>
  <si>
    <t>bezpečností konzultace</t>
  </si>
  <si>
    <t>ostatní práce specialistů</t>
  </si>
  <si>
    <t>člověkoden technického specialisty na serverové operační systémy MS Windows Server s certifikátem „MCSE nebo Microsoft 365 Certified: Enterprise Administrator Expert“</t>
  </si>
  <si>
    <t>člověkoden technického specialisty s certifikátem dle prokazované kvalifikace pro instalace a konfigurace serverů</t>
  </si>
  <si>
    <t>člověkoden technického specialisty s certifikátem dle prokazované kvalifikace pro instalace a konfigurace diskových polí</t>
  </si>
  <si>
    <t>člověkoden technického specialisty s certifikátem dle prokazované kvalifikace pro instalace a konfigurace LAN prvků</t>
  </si>
  <si>
    <t xml:space="preserve">člověkoden bezpečnostního architekta s certifikátem dle prokazované kvalifikace </t>
  </si>
  <si>
    <t>Příloha č. 3 - Tabulka pro stanovení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</si>
</sst>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_ ;\-#,##0.00\ 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164" fontId="2" fillId="0" borderId="5" xfId="0" applyNumberFormat="1" applyFont="1" applyBorder="1"/>
    <xf numFmtId="164" fontId="4" fillId="0" borderId="1" xfId="0" applyNumberFormat="1" applyFont="1" applyBorder="1"/>
    <xf numFmtId="164" fontId="3" fillId="0" borderId="3" xfId="0" applyNumberFormat="1" applyFont="1" applyBorder="1"/>
    <xf numFmtId="0" fontId="3" fillId="0" borderId="0" xfId="0" applyFont="1"/>
    <xf numFmtId="0" fontId="4" fillId="2" borderId="0" xfId="0" applyFont="1" applyFill="1"/>
    <xf numFmtId="0" fontId="5" fillId="0" borderId="0" xfId="0" applyFont="1" applyAlignment="1">
      <alignment horizontal="center"/>
    </xf>
    <xf numFmtId="9" fontId="3" fillId="2" borderId="1" xfId="1" applyFont="1" applyFill="1" applyBorder="1"/>
    <xf numFmtId="0" fontId="6" fillId="0" borderId="0" xfId="0" applyFont="1"/>
    <xf numFmtId="0" fontId="0" fillId="0" borderId="0" xfId="0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4" fontId="0" fillId="0" borderId="0" xfId="2" applyFont="1"/>
    <xf numFmtId="44" fontId="3" fillId="3" borderId="4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/>
    </xf>
    <xf numFmtId="165" fontId="6" fillId="2" borderId="21" xfId="2" applyNumberFormat="1" applyFont="1" applyFill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0" fontId="0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165" fontId="6" fillId="2" borderId="23" xfId="2" applyNumberFormat="1" applyFont="1" applyFill="1" applyBorder="1" applyAlignment="1">
      <alignment vertical="center"/>
    </xf>
    <xf numFmtId="164" fontId="6" fillId="0" borderId="24" xfId="0" applyNumberFormat="1" applyFont="1" applyBorder="1" applyAlignment="1">
      <alignment vertical="center"/>
    </xf>
    <xf numFmtId="0" fontId="0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/>
    </xf>
    <xf numFmtId="165" fontId="6" fillId="2" borderId="25" xfId="2" applyNumberFormat="1" applyFont="1" applyFill="1" applyBorder="1" applyAlignment="1">
      <alignment vertical="center"/>
    </xf>
    <xf numFmtId="164" fontId="6" fillId="0" borderId="26" xfId="0" applyNumberFormat="1" applyFont="1" applyBorder="1" applyAlignment="1">
      <alignment vertical="center"/>
    </xf>
    <xf numFmtId="0" fontId="9" fillId="2" borderId="21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vertical="center" wrapText="1"/>
    </xf>
    <xf numFmtId="0" fontId="0" fillId="0" borderId="27" xfId="0" applyFont="1" applyBorder="1" applyAlignment="1">
      <alignment horizontal="center" vertical="center" wrapText="1"/>
    </xf>
    <xf numFmtId="0" fontId="9" fillId="2" borderId="27" xfId="0" applyFont="1" applyFill="1" applyBorder="1" applyAlignment="1">
      <alignment vertical="center" wrapText="1"/>
    </xf>
    <xf numFmtId="0" fontId="6" fillId="0" borderId="27" xfId="0" applyFont="1" applyBorder="1" applyAlignment="1">
      <alignment horizontal="center" vertical="center"/>
    </xf>
    <xf numFmtId="165" fontId="6" fillId="2" borderId="27" xfId="2" applyNumberFormat="1" applyFont="1" applyFill="1" applyBorder="1" applyAlignment="1">
      <alignment vertical="center"/>
    </xf>
    <xf numFmtId="164" fontId="6" fillId="0" borderId="28" xfId="0" applyNumberFormat="1" applyFont="1" applyBorder="1" applyAlignment="1">
      <alignment vertical="center"/>
    </xf>
    <xf numFmtId="0" fontId="10" fillId="0" borderId="29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165" fontId="6" fillId="2" borderId="29" xfId="2" applyNumberFormat="1" applyFont="1" applyFill="1" applyBorder="1" applyAlignment="1">
      <alignment vertical="center"/>
    </xf>
    <xf numFmtId="164" fontId="6" fillId="0" borderId="30" xfId="0" applyNumberFormat="1" applyFont="1" applyBorder="1" applyAlignment="1">
      <alignment vertical="center"/>
    </xf>
    <xf numFmtId="0" fontId="8" fillId="0" borderId="25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0" fillId="0" borderId="32" xfId="0" applyFont="1" applyBorder="1" applyAlignment="1">
      <alignment horizontal="center" vertical="center" wrapText="1"/>
    </xf>
    <xf numFmtId="0" fontId="9" fillId="0" borderId="25" xfId="0" applyFont="1" applyBorder="1" applyAlignment="1">
      <alignment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justify" vertical="center" wrapText="1"/>
    </xf>
    <xf numFmtId="0" fontId="12" fillId="0" borderId="25" xfId="0" applyFont="1" applyBorder="1" applyAlignment="1">
      <alignment horizontal="justify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5" fillId="0" borderId="0" xfId="0" applyFont="1" applyAlignment="1">
      <alignment horizontal="center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01"/>
  <sheetViews>
    <sheetView tabSelected="1" topLeftCell="A91" zoomScaleNormal="100" workbookViewId="0">
      <selection activeCell="A2" sqref="A2:F2"/>
    </sheetView>
  </sheetViews>
  <sheetFormatPr defaultColWidth="11.42578125" defaultRowHeight="15" x14ac:dyDescent="0.25"/>
  <cols>
    <col min="1" max="1" width="42.42578125" style="17" bestFit="1" customWidth="1"/>
    <col min="2" max="2" width="32.7109375" style="17" bestFit="1" customWidth="1"/>
    <col min="3" max="3" width="64.42578125" style="15" customWidth="1"/>
    <col min="4" max="4" width="14.140625" style="9" bestFit="1" customWidth="1"/>
    <col min="5" max="5" width="6.85546875" style="14" bestFit="1" customWidth="1"/>
    <col min="6" max="6" width="15.42578125" style="12" customWidth="1"/>
    <col min="7" max="7" width="18.85546875" customWidth="1"/>
  </cols>
  <sheetData>
    <row r="2" spans="1:7" ht="21" x14ac:dyDescent="0.35">
      <c r="A2" s="85" t="s">
        <v>156</v>
      </c>
      <c r="B2" s="85"/>
      <c r="C2" s="85"/>
      <c r="D2" s="85"/>
      <c r="E2" s="85"/>
      <c r="F2" s="85"/>
      <c r="G2" s="6"/>
    </row>
    <row r="3" spans="1:7" ht="15.75" thickBot="1" x14ac:dyDescent="0.3"/>
    <row r="4" spans="1:7" s="18" customFormat="1" ht="30" x14ac:dyDescent="0.25">
      <c r="A4" s="20" t="s">
        <v>94</v>
      </c>
      <c r="B4" s="19" t="s">
        <v>1</v>
      </c>
      <c r="C4" s="10" t="s">
        <v>2</v>
      </c>
      <c r="D4" s="10" t="s">
        <v>3</v>
      </c>
      <c r="E4" s="10" t="s">
        <v>93</v>
      </c>
      <c r="F4" s="13" t="s">
        <v>91</v>
      </c>
      <c r="G4" s="11" t="s">
        <v>92</v>
      </c>
    </row>
    <row r="5" spans="1:7" x14ac:dyDescent="0.25">
      <c r="A5" s="21" t="s">
        <v>95</v>
      </c>
      <c r="B5" s="46" t="s">
        <v>96</v>
      </c>
      <c r="C5" s="47"/>
      <c r="D5" s="66"/>
      <c r="E5" s="48">
        <v>20</v>
      </c>
      <c r="F5" s="49">
        <v>0</v>
      </c>
      <c r="G5" s="50">
        <f>F5*E5</f>
        <v>0</v>
      </c>
    </row>
    <row r="6" spans="1:7" ht="45.75" thickBot="1" x14ac:dyDescent="0.3">
      <c r="A6" s="23"/>
      <c r="B6" s="38" t="s">
        <v>90</v>
      </c>
      <c r="C6" s="45"/>
      <c r="D6" s="67"/>
      <c r="E6" s="40">
        <v>20</v>
      </c>
      <c r="F6" s="41">
        <v>0</v>
      </c>
      <c r="G6" s="42">
        <f>F6*E6</f>
        <v>0</v>
      </c>
    </row>
    <row r="7" spans="1:7" x14ac:dyDescent="0.25">
      <c r="A7" s="22" t="s">
        <v>10</v>
      </c>
      <c r="B7" s="28" t="s">
        <v>96</v>
      </c>
      <c r="C7" s="43"/>
      <c r="D7" s="68"/>
      <c r="E7" s="30">
        <v>20</v>
      </c>
      <c r="F7" s="31">
        <v>0</v>
      </c>
      <c r="G7" s="32">
        <f>F7*E7</f>
        <v>0</v>
      </c>
    </row>
    <row r="8" spans="1:7" ht="45.75" thickBot="1" x14ac:dyDescent="0.3">
      <c r="A8" s="23"/>
      <c r="B8" s="44" t="s">
        <v>90</v>
      </c>
      <c r="C8" s="45"/>
      <c r="D8" s="67"/>
      <c r="E8" s="40">
        <v>20</v>
      </c>
      <c r="F8" s="41">
        <v>0</v>
      </c>
      <c r="G8" s="42">
        <f>F8*E8</f>
        <v>0</v>
      </c>
    </row>
    <row r="9" spans="1:7" ht="25.5" x14ac:dyDescent="0.25">
      <c r="A9" s="24" t="s">
        <v>125</v>
      </c>
      <c r="B9" s="28" t="s">
        <v>97</v>
      </c>
      <c r="C9" s="29" t="s">
        <v>103</v>
      </c>
      <c r="D9" s="69"/>
      <c r="E9" s="30">
        <v>6</v>
      </c>
      <c r="F9" s="31">
        <v>0</v>
      </c>
      <c r="G9" s="32">
        <f t="shared" ref="G9:G13" si="0">F9*E9</f>
        <v>0</v>
      </c>
    </row>
    <row r="10" spans="1:7" ht="25.5" x14ac:dyDescent="0.25">
      <c r="A10" s="26"/>
      <c r="B10" s="33" t="s">
        <v>99</v>
      </c>
      <c r="C10" s="34" t="s">
        <v>104</v>
      </c>
      <c r="D10" s="71"/>
      <c r="E10" s="35">
        <v>6</v>
      </c>
      <c r="F10" s="36">
        <v>0</v>
      </c>
      <c r="G10" s="37">
        <f t="shared" si="0"/>
        <v>0</v>
      </c>
    </row>
    <row r="11" spans="1:7" x14ac:dyDescent="0.25">
      <c r="A11" s="26"/>
      <c r="B11" s="33" t="s">
        <v>100</v>
      </c>
      <c r="C11" s="34" t="s">
        <v>105</v>
      </c>
      <c r="D11" s="71"/>
      <c r="E11" s="35">
        <v>6</v>
      </c>
      <c r="F11" s="36">
        <v>0</v>
      </c>
      <c r="G11" s="37">
        <f t="shared" si="0"/>
        <v>0</v>
      </c>
    </row>
    <row r="12" spans="1:7" x14ac:dyDescent="0.25">
      <c r="A12" s="26"/>
      <c r="B12" s="33" t="s">
        <v>101</v>
      </c>
      <c r="C12" s="34" t="s">
        <v>106</v>
      </c>
      <c r="D12" s="71"/>
      <c r="E12" s="35">
        <v>6</v>
      </c>
      <c r="F12" s="36">
        <v>0</v>
      </c>
      <c r="G12" s="37">
        <f t="shared" si="0"/>
        <v>0</v>
      </c>
    </row>
    <row r="13" spans="1:7" ht="26.25" thickBot="1" x14ac:dyDescent="0.3">
      <c r="A13" s="25"/>
      <c r="B13" s="38" t="s">
        <v>102</v>
      </c>
      <c r="C13" s="39" t="s">
        <v>107</v>
      </c>
      <c r="D13" s="70"/>
      <c r="E13" s="40">
        <v>6</v>
      </c>
      <c r="F13" s="41">
        <v>0</v>
      </c>
      <c r="G13" s="42">
        <f t="shared" si="0"/>
        <v>0</v>
      </c>
    </row>
    <row r="14" spans="1:7" ht="25.5" x14ac:dyDescent="0.25">
      <c r="A14" s="24" t="s">
        <v>126</v>
      </c>
      <c r="B14" s="28" t="s">
        <v>97</v>
      </c>
      <c r="C14" s="29" t="s">
        <v>108</v>
      </c>
      <c r="D14" s="69"/>
      <c r="E14" s="30">
        <v>4</v>
      </c>
      <c r="F14" s="31">
        <v>0</v>
      </c>
      <c r="G14" s="32">
        <f t="shared" ref="G14:G18" si="1">F14*E14</f>
        <v>0</v>
      </c>
    </row>
    <row r="15" spans="1:7" ht="25.5" x14ac:dyDescent="0.25">
      <c r="A15" s="26"/>
      <c r="B15" s="33" t="s">
        <v>99</v>
      </c>
      <c r="C15" s="34" t="s">
        <v>109</v>
      </c>
      <c r="D15" s="71"/>
      <c r="E15" s="35">
        <v>4</v>
      </c>
      <c r="F15" s="36">
        <v>0</v>
      </c>
      <c r="G15" s="37">
        <f t="shared" si="1"/>
        <v>0</v>
      </c>
    </row>
    <row r="16" spans="1:7" x14ac:dyDescent="0.25">
      <c r="A16" s="26"/>
      <c r="B16" s="33" t="s">
        <v>100</v>
      </c>
      <c r="C16" s="34" t="s">
        <v>110</v>
      </c>
      <c r="D16" s="71"/>
      <c r="E16" s="35">
        <v>4</v>
      </c>
      <c r="F16" s="36">
        <v>0</v>
      </c>
      <c r="G16" s="37">
        <f t="shared" si="1"/>
        <v>0</v>
      </c>
    </row>
    <row r="17" spans="1:7" x14ac:dyDescent="0.25">
      <c r="A17" s="26"/>
      <c r="B17" s="33" t="s">
        <v>101</v>
      </c>
      <c r="C17" s="34" t="s">
        <v>111</v>
      </c>
      <c r="D17" s="71"/>
      <c r="E17" s="35">
        <v>4</v>
      </c>
      <c r="F17" s="36">
        <v>0</v>
      </c>
      <c r="G17" s="37">
        <f t="shared" si="1"/>
        <v>0</v>
      </c>
    </row>
    <row r="18" spans="1:7" ht="15.75" thickBot="1" x14ac:dyDescent="0.3">
      <c r="A18" s="25"/>
      <c r="B18" s="38" t="s">
        <v>102</v>
      </c>
      <c r="C18" s="39" t="s">
        <v>112</v>
      </c>
      <c r="D18" s="70"/>
      <c r="E18" s="40">
        <v>4</v>
      </c>
      <c r="F18" s="41">
        <v>0</v>
      </c>
      <c r="G18" s="42">
        <f t="shared" si="1"/>
        <v>0</v>
      </c>
    </row>
    <row r="19" spans="1:7" x14ac:dyDescent="0.25">
      <c r="A19" s="24" t="s">
        <v>127</v>
      </c>
      <c r="B19" s="28" t="s">
        <v>97</v>
      </c>
      <c r="C19" s="29" t="s">
        <v>11</v>
      </c>
      <c r="D19" s="69"/>
      <c r="E19" s="30">
        <v>2</v>
      </c>
      <c r="F19" s="31">
        <v>0</v>
      </c>
      <c r="G19" s="32">
        <f>F19*E19</f>
        <v>0</v>
      </c>
    </row>
    <row r="20" spans="1:7" ht="15.75" thickBot="1" x14ac:dyDescent="0.3">
      <c r="A20" s="25"/>
      <c r="B20" s="38" t="s">
        <v>98</v>
      </c>
      <c r="C20" s="39" t="s">
        <v>12</v>
      </c>
      <c r="D20" s="70"/>
      <c r="E20" s="40">
        <v>2</v>
      </c>
      <c r="F20" s="41">
        <v>0</v>
      </c>
      <c r="G20" s="42">
        <f>F20*E20</f>
        <v>0</v>
      </c>
    </row>
    <row r="21" spans="1:7" x14ac:dyDescent="0.25">
      <c r="A21" s="22" t="s">
        <v>13</v>
      </c>
      <c r="B21" s="28" t="s">
        <v>113</v>
      </c>
      <c r="C21" s="43"/>
      <c r="D21" s="68"/>
      <c r="E21" s="30">
        <v>4</v>
      </c>
      <c r="F21" s="31">
        <v>0</v>
      </c>
      <c r="G21" s="32">
        <f t="shared" ref="G21:G30" si="2">F21*E21</f>
        <v>0</v>
      </c>
    </row>
    <row r="22" spans="1:7" ht="45.75" thickBot="1" x14ac:dyDescent="0.3">
      <c r="A22" s="23"/>
      <c r="B22" s="44" t="s">
        <v>90</v>
      </c>
      <c r="C22" s="45"/>
      <c r="D22" s="67"/>
      <c r="E22" s="40">
        <v>4</v>
      </c>
      <c r="F22" s="41">
        <v>0</v>
      </c>
      <c r="G22" s="42">
        <f t="shared" si="2"/>
        <v>0</v>
      </c>
    </row>
    <row r="23" spans="1:7" x14ac:dyDescent="0.25">
      <c r="A23" s="22" t="s">
        <v>128</v>
      </c>
      <c r="B23" s="22"/>
      <c r="C23" s="29" t="s">
        <v>15</v>
      </c>
      <c r="D23" s="72" t="s">
        <v>14</v>
      </c>
      <c r="E23" s="52">
        <v>2</v>
      </c>
      <c r="F23" s="31">
        <v>0</v>
      </c>
      <c r="G23" s="32">
        <f t="shared" si="2"/>
        <v>0</v>
      </c>
    </row>
    <row r="24" spans="1:7" x14ac:dyDescent="0.25">
      <c r="A24" s="22"/>
      <c r="B24" s="22"/>
      <c r="C24" s="34" t="s">
        <v>17</v>
      </c>
      <c r="D24" s="73" t="s">
        <v>16</v>
      </c>
      <c r="E24" s="53">
        <v>2</v>
      </c>
      <c r="F24" s="36">
        <v>0</v>
      </c>
      <c r="G24" s="37">
        <f t="shared" si="2"/>
        <v>0</v>
      </c>
    </row>
    <row r="25" spans="1:7" x14ac:dyDescent="0.25">
      <c r="A25" s="22"/>
      <c r="B25" s="22"/>
      <c r="C25" s="34" t="s">
        <v>19</v>
      </c>
      <c r="D25" s="73" t="s">
        <v>18</v>
      </c>
      <c r="E25" s="53">
        <v>72</v>
      </c>
      <c r="F25" s="36">
        <v>0</v>
      </c>
      <c r="G25" s="37">
        <f t="shared" si="2"/>
        <v>0</v>
      </c>
    </row>
    <row r="26" spans="1:7" x14ac:dyDescent="0.25">
      <c r="A26" s="22"/>
      <c r="B26" s="22"/>
      <c r="C26" s="34" t="s">
        <v>21</v>
      </c>
      <c r="D26" s="73" t="s">
        <v>20</v>
      </c>
      <c r="E26" s="53">
        <v>4</v>
      </c>
      <c r="F26" s="36">
        <v>0</v>
      </c>
      <c r="G26" s="37">
        <f t="shared" si="2"/>
        <v>0</v>
      </c>
    </row>
    <row r="27" spans="1:7" x14ac:dyDescent="0.25">
      <c r="A27" s="22"/>
      <c r="B27" s="22"/>
      <c r="C27" s="34" t="s">
        <v>23</v>
      </c>
      <c r="D27" s="73" t="s">
        <v>22</v>
      </c>
      <c r="E27" s="53">
        <v>2</v>
      </c>
      <c r="F27" s="36">
        <v>0</v>
      </c>
      <c r="G27" s="37">
        <f t="shared" si="2"/>
        <v>0</v>
      </c>
    </row>
    <row r="28" spans="1:7" x14ac:dyDescent="0.25">
      <c r="A28" s="22"/>
      <c r="B28" s="22"/>
      <c r="C28" s="34" t="s">
        <v>25</v>
      </c>
      <c r="D28" s="73" t="s">
        <v>24</v>
      </c>
      <c r="E28" s="53">
        <v>72</v>
      </c>
      <c r="F28" s="36">
        <v>0</v>
      </c>
      <c r="G28" s="37">
        <f t="shared" si="2"/>
        <v>0</v>
      </c>
    </row>
    <row r="29" spans="1:7" x14ac:dyDescent="0.25">
      <c r="A29" s="22"/>
      <c r="B29" s="22"/>
      <c r="C29" s="34" t="s">
        <v>27</v>
      </c>
      <c r="D29" s="73" t="s">
        <v>26</v>
      </c>
      <c r="E29" s="53">
        <v>4</v>
      </c>
      <c r="F29" s="36">
        <v>0</v>
      </c>
      <c r="G29" s="37">
        <f t="shared" si="2"/>
        <v>0</v>
      </c>
    </row>
    <row r="30" spans="1:7" x14ac:dyDescent="0.25">
      <c r="A30" s="22"/>
      <c r="B30" s="22"/>
      <c r="C30" s="34" t="s">
        <v>29</v>
      </c>
      <c r="D30" s="73" t="s">
        <v>28</v>
      </c>
      <c r="E30" s="53">
        <v>2</v>
      </c>
      <c r="F30" s="36">
        <v>0</v>
      </c>
      <c r="G30" s="37">
        <f t="shared" si="2"/>
        <v>0</v>
      </c>
    </row>
    <row r="31" spans="1:7" x14ac:dyDescent="0.25">
      <c r="A31" s="22"/>
      <c r="B31" s="22"/>
      <c r="C31" s="34" t="s">
        <v>31</v>
      </c>
      <c r="D31" s="73" t="s">
        <v>30</v>
      </c>
      <c r="E31" s="53">
        <v>2</v>
      </c>
      <c r="F31" s="36">
        <v>0</v>
      </c>
      <c r="G31" s="37">
        <f t="shared" ref="G31:G64" si="3">F31*E31</f>
        <v>0</v>
      </c>
    </row>
    <row r="32" spans="1:7" ht="15.75" thickBot="1" x14ac:dyDescent="0.3">
      <c r="A32" s="23"/>
      <c r="B32" s="23"/>
      <c r="C32" s="39" t="s">
        <v>33</v>
      </c>
      <c r="D32" s="74" t="s">
        <v>32</v>
      </c>
      <c r="E32" s="57">
        <v>2</v>
      </c>
      <c r="F32" s="41">
        <v>0</v>
      </c>
      <c r="G32" s="42">
        <f t="shared" si="3"/>
        <v>0</v>
      </c>
    </row>
    <row r="33" spans="1:7" x14ac:dyDescent="0.25">
      <c r="A33" s="22" t="s">
        <v>129</v>
      </c>
      <c r="B33" s="22"/>
      <c r="C33" s="51" t="s">
        <v>35</v>
      </c>
      <c r="D33" s="75" t="s">
        <v>34</v>
      </c>
      <c r="E33" s="54">
        <v>9</v>
      </c>
      <c r="F33" s="55">
        <v>0</v>
      </c>
      <c r="G33" s="56">
        <f t="shared" si="3"/>
        <v>0</v>
      </c>
    </row>
    <row r="34" spans="1:7" ht="26.25" thickBot="1" x14ac:dyDescent="0.3">
      <c r="A34" s="23"/>
      <c r="B34" s="23"/>
      <c r="C34" s="39" t="s">
        <v>37</v>
      </c>
      <c r="D34" s="74" t="s">
        <v>36</v>
      </c>
      <c r="E34" s="57">
        <v>9</v>
      </c>
      <c r="F34" s="41">
        <v>0</v>
      </c>
      <c r="G34" s="42">
        <f t="shared" si="3"/>
        <v>0</v>
      </c>
    </row>
    <row r="35" spans="1:7" x14ac:dyDescent="0.25">
      <c r="A35" s="22" t="s">
        <v>130</v>
      </c>
      <c r="B35" s="22"/>
      <c r="C35" s="29" t="s">
        <v>39</v>
      </c>
      <c r="D35" s="72" t="s">
        <v>38</v>
      </c>
      <c r="E35" s="52">
        <v>2</v>
      </c>
      <c r="F35" s="31">
        <v>0</v>
      </c>
      <c r="G35" s="32">
        <f t="shared" si="3"/>
        <v>0</v>
      </c>
    </row>
    <row r="36" spans="1:7" x14ac:dyDescent="0.25">
      <c r="A36" s="22"/>
      <c r="B36" s="22"/>
      <c r="C36" s="34" t="s">
        <v>40</v>
      </c>
      <c r="D36" s="73">
        <v>9730</v>
      </c>
      <c r="E36" s="53">
        <v>2</v>
      </c>
      <c r="F36" s="36">
        <v>0</v>
      </c>
      <c r="G36" s="37">
        <f t="shared" si="3"/>
        <v>0</v>
      </c>
    </row>
    <row r="37" spans="1:7" x14ac:dyDescent="0.25">
      <c r="A37" s="22"/>
      <c r="B37" s="22"/>
      <c r="C37" s="34" t="s">
        <v>42</v>
      </c>
      <c r="D37" s="73" t="s">
        <v>41</v>
      </c>
      <c r="E37" s="53">
        <v>2</v>
      </c>
      <c r="F37" s="36">
        <v>0</v>
      </c>
      <c r="G37" s="37">
        <f t="shared" si="3"/>
        <v>0</v>
      </c>
    </row>
    <row r="38" spans="1:7" x14ac:dyDescent="0.25">
      <c r="A38" s="22"/>
      <c r="B38" s="22"/>
      <c r="C38" s="34" t="s">
        <v>44</v>
      </c>
      <c r="D38" s="73" t="s">
        <v>43</v>
      </c>
      <c r="E38" s="53">
        <v>36</v>
      </c>
      <c r="F38" s="36">
        <v>0</v>
      </c>
      <c r="G38" s="37">
        <f t="shared" si="3"/>
        <v>0</v>
      </c>
    </row>
    <row r="39" spans="1:7" x14ac:dyDescent="0.25">
      <c r="A39" s="22"/>
      <c r="B39" s="22"/>
      <c r="C39" s="34" t="s">
        <v>46</v>
      </c>
      <c r="D39" s="73" t="s">
        <v>45</v>
      </c>
      <c r="E39" s="53">
        <v>4</v>
      </c>
      <c r="F39" s="36">
        <v>0</v>
      </c>
      <c r="G39" s="37">
        <f t="shared" si="3"/>
        <v>0</v>
      </c>
    </row>
    <row r="40" spans="1:7" x14ac:dyDescent="0.25">
      <c r="A40" s="22"/>
      <c r="B40" s="22"/>
      <c r="C40" s="34" t="s">
        <v>48</v>
      </c>
      <c r="D40" s="73" t="s">
        <v>47</v>
      </c>
      <c r="E40" s="53">
        <v>2</v>
      </c>
      <c r="F40" s="36">
        <v>0</v>
      </c>
      <c r="G40" s="37">
        <f t="shared" si="3"/>
        <v>0</v>
      </c>
    </row>
    <row r="41" spans="1:7" x14ac:dyDescent="0.25">
      <c r="A41" s="22"/>
      <c r="B41" s="22"/>
      <c r="C41" s="34" t="s">
        <v>50</v>
      </c>
      <c r="D41" s="73" t="s">
        <v>49</v>
      </c>
      <c r="E41" s="53">
        <v>2</v>
      </c>
      <c r="F41" s="36">
        <v>0</v>
      </c>
      <c r="G41" s="37">
        <f t="shared" si="3"/>
        <v>0</v>
      </c>
    </row>
    <row r="42" spans="1:7" x14ac:dyDescent="0.25">
      <c r="A42" s="22"/>
      <c r="B42" s="22"/>
      <c r="C42" s="34" t="s">
        <v>52</v>
      </c>
      <c r="D42" s="73" t="s">
        <v>51</v>
      </c>
      <c r="E42" s="53">
        <v>2</v>
      </c>
      <c r="F42" s="36">
        <v>0</v>
      </c>
      <c r="G42" s="37">
        <f t="shared" si="3"/>
        <v>0</v>
      </c>
    </row>
    <row r="43" spans="1:7" x14ac:dyDescent="0.25">
      <c r="A43" s="22"/>
      <c r="B43" s="22"/>
      <c r="C43" s="34" t="s">
        <v>54</v>
      </c>
      <c r="D43" s="73" t="s">
        <v>53</v>
      </c>
      <c r="E43" s="53">
        <v>2</v>
      </c>
      <c r="F43" s="36">
        <v>0</v>
      </c>
      <c r="G43" s="37">
        <f t="shared" si="3"/>
        <v>0</v>
      </c>
    </row>
    <row r="44" spans="1:7" x14ac:dyDescent="0.25">
      <c r="A44" s="22"/>
      <c r="B44" s="22"/>
      <c r="C44" s="34" t="s">
        <v>56</v>
      </c>
      <c r="D44" s="73" t="s">
        <v>55</v>
      </c>
      <c r="E44" s="53">
        <v>2</v>
      </c>
      <c r="F44" s="36">
        <v>0</v>
      </c>
      <c r="G44" s="37">
        <f t="shared" si="3"/>
        <v>0</v>
      </c>
    </row>
    <row r="45" spans="1:7" x14ac:dyDescent="0.25">
      <c r="A45" s="22"/>
      <c r="B45" s="22"/>
      <c r="C45" s="34" t="s">
        <v>58</v>
      </c>
      <c r="D45" s="73" t="s">
        <v>57</v>
      </c>
      <c r="E45" s="53">
        <v>2</v>
      </c>
      <c r="F45" s="36">
        <v>0</v>
      </c>
      <c r="G45" s="37">
        <f t="shared" si="3"/>
        <v>0</v>
      </c>
    </row>
    <row r="46" spans="1:7" x14ac:dyDescent="0.25">
      <c r="A46" s="22"/>
      <c r="B46" s="22"/>
      <c r="C46" s="34" t="s">
        <v>60</v>
      </c>
      <c r="D46" s="73" t="s">
        <v>59</v>
      </c>
      <c r="E46" s="53">
        <v>2</v>
      </c>
      <c r="F46" s="36">
        <v>0</v>
      </c>
      <c r="G46" s="37">
        <f t="shared" si="3"/>
        <v>0</v>
      </c>
    </row>
    <row r="47" spans="1:7" x14ac:dyDescent="0.25">
      <c r="A47" s="22"/>
      <c r="B47" s="22"/>
      <c r="C47" s="34" t="s">
        <v>62</v>
      </c>
      <c r="D47" s="73" t="s">
        <v>61</v>
      </c>
      <c r="E47" s="53">
        <v>2</v>
      </c>
      <c r="F47" s="36">
        <v>0</v>
      </c>
      <c r="G47" s="37">
        <f t="shared" si="3"/>
        <v>0</v>
      </c>
    </row>
    <row r="48" spans="1:7" x14ac:dyDescent="0.25">
      <c r="A48" s="22"/>
      <c r="B48" s="22"/>
      <c r="C48" s="34" t="s">
        <v>64</v>
      </c>
      <c r="D48" s="73" t="s">
        <v>63</v>
      </c>
      <c r="E48" s="53">
        <v>2</v>
      </c>
      <c r="F48" s="36">
        <v>0</v>
      </c>
      <c r="G48" s="37">
        <f t="shared" si="3"/>
        <v>0</v>
      </c>
    </row>
    <row r="49" spans="1:7" x14ac:dyDescent="0.25">
      <c r="A49" s="22"/>
      <c r="B49" s="22"/>
      <c r="C49" s="34" t="s">
        <v>66</v>
      </c>
      <c r="D49" s="73" t="s">
        <v>65</v>
      </c>
      <c r="E49" s="53">
        <v>2</v>
      </c>
      <c r="F49" s="36">
        <v>0</v>
      </c>
      <c r="G49" s="37">
        <f t="shared" si="3"/>
        <v>0</v>
      </c>
    </row>
    <row r="50" spans="1:7" x14ac:dyDescent="0.25">
      <c r="A50" s="22"/>
      <c r="B50" s="22"/>
      <c r="C50" s="34" t="s">
        <v>40</v>
      </c>
      <c r="D50" s="73">
        <v>9730</v>
      </c>
      <c r="E50" s="53">
        <v>2</v>
      </c>
      <c r="F50" s="36">
        <v>0</v>
      </c>
      <c r="G50" s="37">
        <f t="shared" si="3"/>
        <v>0</v>
      </c>
    </row>
    <row r="51" spans="1:7" x14ac:dyDescent="0.25">
      <c r="A51" s="22"/>
      <c r="B51" s="22"/>
      <c r="C51" s="34" t="s">
        <v>68</v>
      </c>
      <c r="D51" s="73" t="s">
        <v>67</v>
      </c>
      <c r="E51" s="53">
        <v>2</v>
      </c>
      <c r="F51" s="36">
        <v>0</v>
      </c>
      <c r="G51" s="37">
        <f t="shared" si="3"/>
        <v>0</v>
      </c>
    </row>
    <row r="52" spans="1:7" x14ac:dyDescent="0.25">
      <c r="A52" s="22"/>
      <c r="B52" s="22"/>
      <c r="C52" s="34" t="s">
        <v>70</v>
      </c>
      <c r="D52" s="73" t="s">
        <v>69</v>
      </c>
      <c r="E52" s="53">
        <v>2</v>
      </c>
      <c r="F52" s="36">
        <v>0</v>
      </c>
      <c r="G52" s="37">
        <f t="shared" si="3"/>
        <v>0</v>
      </c>
    </row>
    <row r="53" spans="1:7" x14ac:dyDescent="0.25">
      <c r="A53" s="22"/>
      <c r="B53" s="22"/>
      <c r="C53" s="34" t="s">
        <v>72</v>
      </c>
      <c r="D53" s="73" t="s">
        <v>71</v>
      </c>
      <c r="E53" s="53">
        <v>2</v>
      </c>
      <c r="F53" s="36">
        <v>0</v>
      </c>
      <c r="G53" s="37">
        <f t="shared" si="3"/>
        <v>0</v>
      </c>
    </row>
    <row r="54" spans="1:7" x14ac:dyDescent="0.25">
      <c r="A54" s="22"/>
      <c r="B54" s="22"/>
      <c r="C54" s="34" t="s">
        <v>74</v>
      </c>
      <c r="D54" s="73" t="s">
        <v>73</v>
      </c>
      <c r="E54" s="53">
        <v>2</v>
      </c>
      <c r="F54" s="36">
        <v>0</v>
      </c>
      <c r="G54" s="37">
        <f t="shared" si="3"/>
        <v>0</v>
      </c>
    </row>
    <row r="55" spans="1:7" x14ac:dyDescent="0.25">
      <c r="A55" s="22"/>
      <c r="B55" s="22"/>
      <c r="C55" s="34" t="s">
        <v>76</v>
      </c>
      <c r="D55" s="73" t="s">
        <v>75</v>
      </c>
      <c r="E55" s="53">
        <v>2</v>
      </c>
      <c r="F55" s="36">
        <v>0</v>
      </c>
      <c r="G55" s="37">
        <f t="shared" si="3"/>
        <v>0</v>
      </c>
    </row>
    <row r="56" spans="1:7" x14ac:dyDescent="0.25">
      <c r="A56" s="22"/>
      <c r="B56" s="22"/>
      <c r="C56" s="34" t="s">
        <v>78</v>
      </c>
      <c r="D56" s="73" t="s">
        <v>77</v>
      </c>
      <c r="E56" s="53">
        <v>2</v>
      </c>
      <c r="F56" s="36">
        <v>0</v>
      </c>
      <c r="G56" s="37">
        <f t="shared" si="3"/>
        <v>0</v>
      </c>
    </row>
    <row r="57" spans="1:7" x14ac:dyDescent="0.25">
      <c r="A57" s="22"/>
      <c r="B57" s="22"/>
      <c r="C57" s="34" t="s">
        <v>42</v>
      </c>
      <c r="D57" s="73" t="s">
        <v>41</v>
      </c>
      <c r="E57" s="53">
        <v>2</v>
      </c>
      <c r="F57" s="36">
        <v>0</v>
      </c>
      <c r="G57" s="37">
        <f t="shared" si="3"/>
        <v>0</v>
      </c>
    </row>
    <row r="58" spans="1:7" x14ac:dyDescent="0.25">
      <c r="A58" s="22"/>
      <c r="B58" s="22"/>
      <c r="C58" s="34" t="s">
        <v>80</v>
      </c>
      <c r="D58" s="73" t="s">
        <v>79</v>
      </c>
      <c r="E58" s="53">
        <v>36</v>
      </c>
      <c r="F58" s="36">
        <v>0</v>
      </c>
      <c r="G58" s="37">
        <f t="shared" si="3"/>
        <v>0</v>
      </c>
    </row>
    <row r="59" spans="1:7" x14ac:dyDescent="0.25">
      <c r="A59" s="22"/>
      <c r="B59" s="22"/>
      <c r="C59" s="34" t="s">
        <v>82</v>
      </c>
      <c r="D59" s="73" t="s">
        <v>81</v>
      </c>
      <c r="E59" s="53">
        <v>4</v>
      </c>
      <c r="F59" s="36">
        <v>0</v>
      </c>
      <c r="G59" s="37">
        <f t="shared" si="3"/>
        <v>0</v>
      </c>
    </row>
    <row r="60" spans="1:7" x14ac:dyDescent="0.25">
      <c r="A60" s="22"/>
      <c r="B60" s="22"/>
      <c r="C60" s="34" t="s">
        <v>83</v>
      </c>
      <c r="D60" s="73" t="s">
        <v>49</v>
      </c>
      <c r="E60" s="53">
        <v>2</v>
      </c>
      <c r="F60" s="36">
        <v>0</v>
      </c>
      <c r="G60" s="37">
        <f t="shared" si="3"/>
        <v>0</v>
      </c>
    </row>
    <row r="61" spans="1:7" x14ac:dyDescent="0.25">
      <c r="A61" s="22"/>
      <c r="B61" s="22"/>
      <c r="C61" s="34" t="s">
        <v>52</v>
      </c>
      <c r="D61" s="73" t="s">
        <v>51</v>
      </c>
      <c r="E61" s="53">
        <v>2</v>
      </c>
      <c r="F61" s="36">
        <v>0</v>
      </c>
      <c r="G61" s="37">
        <f t="shared" si="3"/>
        <v>0</v>
      </c>
    </row>
    <row r="62" spans="1:7" x14ac:dyDescent="0.25">
      <c r="A62" s="22"/>
      <c r="B62" s="22"/>
      <c r="C62" s="34" t="s">
        <v>54</v>
      </c>
      <c r="D62" s="73" t="s">
        <v>53</v>
      </c>
      <c r="E62" s="53">
        <v>2</v>
      </c>
      <c r="F62" s="36">
        <v>0</v>
      </c>
      <c r="G62" s="37">
        <f t="shared" si="3"/>
        <v>0</v>
      </c>
    </row>
    <row r="63" spans="1:7" x14ac:dyDescent="0.25">
      <c r="A63" s="22"/>
      <c r="B63" s="22"/>
      <c r="C63" s="34" t="s">
        <v>84</v>
      </c>
      <c r="D63" s="73" t="s">
        <v>57</v>
      </c>
      <c r="E63" s="53">
        <v>2</v>
      </c>
      <c r="F63" s="36">
        <v>0</v>
      </c>
      <c r="G63" s="37">
        <f t="shared" si="3"/>
        <v>0</v>
      </c>
    </row>
    <row r="64" spans="1:7" ht="15.75" thickBot="1" x14ac:dyDescent="0.3">
      <c r="A64" s="23"/>
      <c r="B64" s="23"/>
      <c r="C64" s="39" t="s">
        <v>62</v>
      </c>
      <c r="D64" s="74" t="s">
        <v>85</v>
      </c>
      <c r="E64" s="57">
        <v>2</v>
      </c>
      <c r="F64" s="41">
        <v>0</v>
      </c>
      <c r="G64" s="42">
        <f t="shared" si="3"/>
        <v>0</v>
      </c>
    </row>
    <row r="65" spans="1:7" x14ac:dyDescent="0.25">
      <c r="A65" s="24" t="s">
        <v>86</v>
      </c>
      <c r="B65" s="28" t="s">
        <v>114</v>
      </c>
      <c r="C65" s="43"/>
      <c r="D65" s="68"/>
      <c r="E65" s="30">
        <v>2</v>
      </c>
      <c r="F65" s="31">
        <v>0</v>
      </c>
      <c r="G65" s="32">
        <f t="shared" ref="G65:G79" si="4">F65*E65</f>
        <v>0</v>
      </c>
    </row>
    <row r="66" spans="1:7" ht="45.75" thickBot="1" x14ac:dyDescent="0.3">
      <c r="A66" s="25"/>
      <c r="B66" s="44" t="s">
        <v>90</v>
      </c>
      <c r="C66" s="45"/>
      <c r="D66" s="67"/>
      <c r="E66" s="40">
        <v>2</v>
      </c>
      <c r="F66" s="41">
        <v>0</v>
      </c>
      <c r="G66" s="42">
        <f t="shared" si="4"/>
        <v>0</v>
      </c>
    </row>
    <row r="67" spans="1:7" ht="30" x14ac:dyDescent="0.25">
      <c r="A67" s="24" t="s">
        <v>87</v>
      </c>
      <c r="B67" s="28" t="s">
        <v>115</v>
      </c>
      <c r="C67" s="43"/>
      <c r="D67" s="68"/>
      <c r="E67" s="30">
        <v>4</v>
      </c>
      <c r="F67" s="31">
        <v>0</v>
      </c>
      <c r="G67" s="32">
        <f t="shared" si="4"/>
        <v>0</v>
      </c>
    </row>
    <row r="68" spans="1:7" ht="45.75" thickBot="1" x14ac:dyDescent="0.3">
      <c r="A68" s="25"/>
      <c r="B68" s="44" t="s">
        <v>90</v>
      </c>
      <c r="C68" s="45"/>
      <c r="D68" s="67"/>
      <c r="E68" s="40">
        <v>4</v>
      </c>
      <c r="F68" s="41">
        <v>0</v>
      </c>
      <c r="G68" s="42">
        <f t="shared" si="4"/>
        <v>0</v>
      </c>
    </row>
    <row r="69" spans="1:7" ht="30" x14ac:dyDescent="0.25">
      <c r="A69" s="24" t="s">
        <v>88</v>
      </c>
      <c r="B69" s="28" t="s">
        <v>116</v>
      </c>
      <c r="C69" s="43"/>
      <c r="D69" s="68"/>
      <c r="E69" s="30">
        <v>2</v>
      </c>
      <c r="F69" s="31">
        <v>0</v>
      </c>
      <c r="G69" s="32">
        <f t="shared" si="4"/>
        <v>0</v>
      </c>
    </row>
    <row r="70" spans="1:7" ht="45.75" thickBot="1" x14ac:dyDescent="0.3">
      <c r="A70" s="25"/>
      <c r="B70" s="44" t="s">
        <v>90</v>
      </c>
      <c r="C70" s="45"/>
      <c r="D70" s="67"/>
      <c r="E70" s="40">
        <v>2</v>
      </c>
      <c r="F70" s="41">
        <v>0</v>
      </c>
      <c r="G70" s="42">
        <f t="shared" si="4"/>
        <v>0</v>
      </c>
    </row>
    <row r="71" spans="1:7" ht="30" x14ac:dyDescent="0.25">
      <c r="A71" s="24" t="s">
        <v>89</v>
      </c>
      <c r="B71" s="28" t="s">
        <v>116</v>
      </c>
      <c r="C71" s="43"/>
      <c r="D71" s="68"/>
      <c r="E71" s="30">
        <v>5</v>
      </c>
      <c r="F71" s="31">
        <v>0</v>
      </c>
      <c r="G71" s="32">
        <f t="shared" si="4"/>
        <v>0</v>
      </c>
    </row>
    <row r="72" spans="1:7" ht="45.75" thickBot="1" x14ac:dyDescent="0.3">
      <c r="A72" s="25"/>
      <c r="B72" s="44" t="s">
        <v>90</v>
      </c>
      <c r="C72" s="45"/>
      <c r="D72" s="67"/>
      <c r="E72" s="40">
        <v>5</v>
      </c>
      <c r="F72" s="41">
        <v>0</v>
      </c>
      <c r="G72" s="42">
        <f t="shared" si="4"/>
        <v>0</v>
      </c>
    </row>
    <row r="73" spans="1:7" x14ac:dyDescent="0.25">
      <c r="A73" s="24" t="s">
        <v>131</v>
      </c>
      <c r="B73" s="28"/>
      <c r="C73" s="29" t="s">
        <v>132</v>
      </c>
      <c r="D73" s="69" t="s">
        <v>134</v>
      </c>
      <c r="E73" s="30">
        <v>2</v>
      </c>
      <c r="F73" s="31">
        <v>0</v>
      </c>
      <c r="G73" s="32">
        <f>F73*E73</f>
        <v>0</v>
      </c>
    </row>
    <row r="74" spans="1:7" ht="15.75" thickBot="1" x14ac:dyDescent="0.3">
      <c r="A74" s="25"/>
      <c r="B74" s="38"/>
      <c r="C74" s="39" t="s">
        <v>133</v>
      </c>
      <c r="D74" s="70" t="s">
        <v>135</v>
      </c>
      <c r="E74" s="40">
        <v>8</v>
      </c>
      <c r="F74" s="41">
        <v>0</v>
      </c>
      <c r="G74" s="42">
        <f>F74*E74</f>
        <v>0</v>
      </c>
    </row>
    <row r="75" spans="1:7" ht="30" x14ac:dyDescent="0.25">
      <c r="A75" s="24" t="s">
        <v>136</v>
      </c>
      <c r="B75" s="28" t="s">
        <v>118</v>
      </c>
      <c r="C75" s="59" t="s">
        <v>117</v>
      </c>
      <c r="D75" s="69"/>
      <c r="E75" s="30">
        <v>10</v>
      </c>
      <c r="F75" s="31">
        <v>0</v>
      </c>
      <c r="G75" s="32">
        <f t="shared" si="4"/>
        <v>0</v>
      </c>
    </row>
    <row r="76" spans="1:7" ht="30.75" thickBot="1" x14ac:dyDescent="0.3">
      <c r="A76" s="25"/>
      <c r="B76" s="44" t="s">
        <v>119</v>
      </c>
      <c r="C76" s="61" t="s">
        <v>121</v>
      </c>
      <c r="D76" s="70"/>
      <c r="E76" s="40">
        <v>10</v>
      </c>
      <c r="F76" s="41">
        <v>0</v>
      </c>
      <c r="G76" s="42">
        <f t="shared" si="4"/>
        <v>0</v>
      </c>
    </row>
    <row r="77" spans="1:7" x14ac:dyDescent="0.25">
      <c r="A77" s="26" t="s">
        <v>137</v>
      </c>
      <c r="B77" s="28" t="s">
        <v>120</v>
      </c>
      <c r="C77" s="62" t="s">
        <v>124</v>
      </c>
      <c r="D77" s="65"/>
      <c r="E77" s="30">
        <v>5</v>
      </c>
      <c r="F77" s="31">
        <v>0</v>
      </c>
      <c r="G77" s="32">
        <f t="shared" si="4"/>
        <v>0</v>
      </c>
    </row>
    <row r="78" spans="1:7" ht="30.75" thickBot="1" x14ac:dyDescent="0.3">
      <c r="A78" s="25"/>
      <c r="B78" s="44" t="s">
        <v>122</v>
      </c>
      <c r="C78" s="63" t="s">
        <v>123</v>
      </c>
      <c r="D78" s="64"/>
      <c r="E78" s="40">
        <v>5</v>
      </c>
      <c r="F78" s="41">
        <v>0</v>
      </c>
      <c r="G78" s="42">
        <f t="shared" si="4"/>
        <v>0</v>
      </c>
    </row>
    <row r="79" spans="1:7" ht="25.5" x14ac:dyDescent="0.25">
      <c r="A79" s="24" t="s">
        <v>0</v>
      </c>
      <c r="B79" s="58" t="s">
        <v>138</v>
      </c>
      <c r="C79" s="79" t="s">
        <v>152</v>
      </c>
      <c r="D79" s="76"/>
      <c r="E79" s="30">
        <v>50</v>
      </c>
      <c r="F79" s="31">
        <v>0</v>
      </c>
      <c r="G79" s="32">
        <f t="shared" si="4"/>
        <v>0</v>
      </c>
    </row>
    <row r="80" spans="1:7" ht="25.5" x14ac:dyDescent="0.25">
      <c r="A80" s="26"/>
      <c r="B80" s="27"/>
      <c r="C80" s="79" t="s">
        <v>153</v>
      </c>
      <c r="D80" s="77"/>
      <c r="E80" s="35">
        <v>50</v>
      </c>
      <c r="F80" s="36">
        <v>0</v>
      </c>
      <c r="G80" s="37">
        <f t="shared" ref="G80:G92" si="5">F80*E80</f>
        <v>0</v>
      </c>
    </row>
    <row r="81" spans="1:7" ht="25.5" x14ac:dyDescent="0.25">
      <c r="A81" s="26"/>
      <c r="B81" s="27"/>
      <c r="C81" s="79" t="s">
        <v>154</v>
      </c>
      <c r="D81" s="77"/>
      <c r="E81" s="35">
        <v>50</v>
      </c>
      <c r="F81" s="36">
        <v>0</v>
      </c>
      <c r="G81" s="37">
        <f t="shared" si="5"/>
        <v>0</v>
      </c>
    </row>
    <row r="82" spans="1:7" ht="25.5" x14ac:dyDescent="0.25">
      <c r="A82" s="26"/>
      <c r="B82" s="81" t="s">
        <v>139</v>
      </c>
      <c r="C82" s="79" t="s">
        <v>140</v>
      </c>
      <c r="D82" s="77"/>
      <c r="E82" s="35">
        <v>50</v>
      </c>
      <c r="F82" s="36">
        <v>0</v>
      </c>
      <c r="G82" s="37">
        <f t="shared" si="5"/>
        <v>0</v>
      </c>
    </row>
    <row r="83" spans="1:7" ht="25.5" x14ac:dyDescent="0.25">
      <c r="A83" s="26"/>
      <c r="B83" s="27"/>
      <c r="C83" s="79" t="s">
        <v>141</v>
      </c>
      <c r="D83" s="77"/>
      <c r="E83" s="35">
        <v>50</v>
      </c>
      <c r="F83" s="36">
        <v>0</v>
      </c>
      <c r="G83" s="37">
        <f t="shared" si="5"/>
        <v>0</v>
      </c>
    </row>
    <row r="84" spans="1:7" ht="25.5" x14ac:dyDescent="0.25">
      <c r="A84" s="26"/>
      <c r="B84" s="27"/>
      <c r="C84" s="79" t="s">
        <v>142</v>
      </c>
      <c r="D84" s="77"/>
      <c r="E84" s="35">
        <v>50</v>
      </c>
      <c r="F84" s="36">
        <v>0</v>
      </c>
      <c r="G84" s="37">
        <f t="shared" si="5"/>
        <v>0</v>
      </c>
    </row>
    <row r="85" spans="1:7" ht="38.25" x14ac:dyDescent="0.25">
      <c r="A85" s="26"/>
      <c r="B85" s="27"/>
      <c r="C85" s="79" t="s">
        <v>143</v>
      </c>
      <c r="D85" s="77"/>
      <c r="E85" s="35">
        <v>50</v>
      </c>
      <c r="F85" s="36">
        <v>0</v>
      </c>
      <c r="G85" s="37">
        <f t="shared" si="5"/>
        <v>0</v>
      </c>
    </row>
    <row r="86" spans="1:7" x14ac:dyDescent="0.25">
      <c r="A86" s="26"/>
      <c r="B86" s="27"/>
      <c r="C86" s="79" t="s">
        <v>144</v>
      </c>
      <c r="D86" s="77"/>
      <c r="E86" s="35">
        <v>50</v>
      </c>
      <c r="F86" s="36">
        <v>0</v>
      </c>
      <c r="G86" s="37">
        <f t="shared" si="5"/>
        <v>0</v>
      </c>
    </row>
    <row r="87" spans="1:7" ht="63.75" x14ac:dyDescent="0.25">
      <c r="A87" s="26"/>
      <c r="B87" s="27"/>
      <c r="C87" s="79" t="s">
        <v>145</v>
      </c>
      <c r="D87" s="77"/>
      <c r="E87" s="35">
        <v>50</v>
      </c>
      <c r="F87" s="36">
        <v>0</v>
      </c>
      <c r="G87" s="37">
        <f t="shared" si="5"/>
        <v>0</v>
      </c>
    </row>
    <row r="88" spans="1:7" ht="25.5" x14ac:dyDescent="0.25">
      <c r="A88" s="26"/>
      <c r="B88" s="27"/>
      <c r="C88" s="79" t="s">
        <v>146</v>
      </c>
      <c r="D88" s="77"/>
      <c r="E88" s="35">
        <v>50</v>
      </c>
      <c r="F88" s="36">
        <v>0</v>
      </c>
      <c r="G88" s="37">
        <f t="shared" si="5"/>
        <v>0</v>
      </c>
    </row>
    <row r="89" spans="1:7" ht="25.5" x14ac:dyDescent="0.25">
      <c r="A89" s="26"/>
      <c r="B89" s="27"/>
      <c r="C89" s="79" t="s">
        <v>147</v>
      </c>
      <c r="D89" s="77"/>
      <c r="E89" s="35">
        <v>50</v>
      </c>
      <c r="F89" s="36">
        <v>0</v>
      </c>
      <c r="G89" s="37">
        <f t="shared" si="5"/>
        <v>0</v>
      </c>
    </row>
    <row r="90" spans="1:7" ht="25.5" x14ac:dyDescent="0.25">
      <c r="A90" s="26"/>
      <c r="B90" s="27"/>
      <c r="C90" s="79" t="s">
        <v>148</v>
      </c>
      <c r="D90" s="77"/>
      <c r="E90" s="35">
        <v>50</v>
      </c>
      <c r="F90" s="36">
        <v>0</v>
      </c>
      <c r="G90" s="37">
        <f t="shared" si="5"/>
        <v>0</v>
      </c>
    </row>
    <row r="91" spans="1:7" ht="25.5" x14ac:dyDescent="0.25">
      <c r="A91" s="26"/>
      <c r="B91" s="33" t="s">
        <v>149</v>
      </c>
      <c r="C91" s="79" t="s">
        <v>155</v>
      </c>
      <c r="D91" s="77"/>
      <c r="E91" s="35">
        <v>50</v>
      </c>
      <c r="F91" s="36">
        <v>0</v>
      </c>
      <c r="G91" s="37">
        <f t="shared" si="5"/>
        <v>0</v>
      </c>
    </row>
    <row r="92" spans="1:7" ht="39" thickBot="1" x14ac:dyDescent="0.3">
      <c r="A92" s="25"/>
      <c r="B92" s="60" t="s">
        <v>150</v>
      </c>
      <c r="C92" s="80" t="s">
        <v>151</v>
      </c>
      <c r="D92" s="78"/>
      <c r="E92" s="40">
        <v>50</v>
      </c>
      <c r="F92" s="41">
        <v>0</v>
      </c>
      <c r="G92" s="42">
        <f t="shared" si="5"/>
        <v>0</v>
      </c>
    </row>
    <row r="94" spans="1:7" ht="15.75" thickBot="1" x14ac:dyDescent="0.3"/>
    <row r="95" spans="1:7" x14ac:dyDescent="0.25">
      <c r="A95" s="4" t="s">
        <v>8</v>
      </c>
      <c r="B95" s="4"/>
      <c r="C95" s="16"/>
      <c r="D95" s="86" t="s">
        <v>4</v>
      </c>
      <c r="E95" s="87"/>
      <c r="F95" s="88"/>
      <c r="G95" s="1">
        <f>SUM(G5:G92)</f>
        <v>0</v>
      </c>
    </row>
    <row r="96" spans="1:7" x14ac:dyDescent="0.25">
      <c r="A96" s="5" t="s">
        <v>9</v>
      </c>
      <c r="B96" s="5"/>
      <c r="C96" s="16"/>
      <c r="D96" s="89" t="s">
        <v>5</v>
      </c>
      <c r="E96" s="90"/>
      <c r="F96" s="91"/>
      <c r="G96" s="7">
        <v>0</v>
      </c>
    </row>
    <row r="97" spans="3:7" x14ac:dyDescent="0.25">
      <c r="C97" s="16"/>
      <c r="D97" s="89" t="s">
        <v>6</v>
      </c>
      <c r="E97" s="90"/>
      <c r="F97" s="91"/>
      <c r="G97" s="2">
        <f>G95*G96</f>
        <v>0</v>
      </c>
    </row>
    <row r="98" spans="3:7" ht="15.75" thickBot="1" x14ac:dyDescent="0.3">
      <c r="C98" s="16"/>
      <c r="D98" s="82" t="s">
        <v>7</v>
      </c>
      <c r="E98" s="83"/>
      <c r="F98" s="84"/>
      <c r="G98" s="3">
        <f>G95+G97</f>
        <v>0</v>
      </c>
    </row>
    <row r="99" spans="3:7" x14ac:dyDescent="0.25">
      <c r="C99" s="16"/>
      <c r="D99"/>
      <c r="E99" s="8"/>
      <c r="F99"/>
    </row>
    <row r="100" spans="3:7" x14ac:dyDescent="0.25">
      <c r="D100"/>
      <c r="E100" s="8"/>
      <c r="F100"/>
    </row>
    <row r="101" spans="3:7" x14ac:dyDescent="0.25">
      <c r="D101"/>
      <c r="E101" s="8"/>
      <c r="F101"/>
    </row>
  </sheetData>
  <protectedRanges>
    <protectedRange sqref="F5:F92" name="Oblast3"/>
    <protectedRange sqref="C5:D8 C21:D22 C65:D72 D73:D74 D9:D20 D79:D92" name="Oblast1"/>
    <protectedRange sqref="G96" name="Oblast4"/>
  </protectedRanges>
  <mergeCells count="5">
    <mergeCell ref="D98:F98"/>
    <mergeCell ref="A2:F2"/>
    <mergeCell ref="D95:F95"/>
    <mergeCell ref="D96:F96"/>
    <mergeCell ref="D97:F97"/>
  </mergeCells>
  <phoneticPr fontId="7" type="noConversion"/>
  <printOptions horizontalCentered="1"/>
  <pageMargins left="0.39370078740157483" right="0.39370078740157483" top="0.51181102362204722" bottom="0.51181102362204722" header="0.31496062992125984" footer="0.31496062992125984"/>
  <pageSetup paperSize="9" scale="71" fitToHeight="4" orientation="landscape" r:id="rId1"/>
  <headerFoot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cena_Rámcová smlouva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2023-10-31T15:00:59Z</dcterms:created>
  <dcterms:modified xsi:type="dcterms:W3CDTF">2024-09-03T12:00:08Z</dcterms:modified>
</cp:coreProperties>
</file>