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X:\MR31_2024_Doplnění čteček do studií\01_ZD\"/>
    </mc:Choice>
  </mc:AlternateContent>
  <xr:revisionPtr revIDLastSave="0" documentId="13_ncr:1_{119EF26E-D199-4D81-9944-9A341F435B8E}" xr6:coauthVersionLast="36" xr6:coauthVersionMax="36" xr10:uidLastSave="{00000000-0000-0000-0000-000000000000}"/>
  <bookViews>
    <workbookView xWindow="0" yWindow="0" windowWidth="28260" windowHeight="11385" xr2:uid="{00000000-000D-0000-FFFF-FFFF00000000}"/>
  </bookViews>
  <sheets>
    <sheet name="ČRo Praha, EKV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7" i="1"/>
  <c r="G6" i="1" l="1"/>
  <c r="G7" i="1"/>
  <c r="G8" i="1"/>
  <c r="G9" i="1"/>
  <c r="G10" i="1"/>
  <c r="G11" i="1"/>
  <c r="G12" i="1"/>
  <c r="G13" i="1"/>
  <c r="G15" i="1"/>
  <c r="G16" i="1"/>
  <c r="G17" i="1"/>
  <c r="G18" i="1"/>
  <c r="G19" i="1"/>
  <c r="G20" i="1"/>
  <c r="G21" i="1"/>
  <c r="G22" i="1"/>
  <c r="G5" i="1"/>
  <c r="G4" i="1"/>
  <c r="E32" i="1"/>
  <c r="E19" i="1"/>
  <c r="E18" i="1"/>
  <c r="E17" i="1"/>
  <c r="E16" i="1"/>
  <c r="E15" i="1"/>
  <c r="E13" i="1"/>
  <c r="E7" i="1"/>
  <c r="E8" i="1"/>
  <c r="E9" i="1"/>
  <c r="E10" i="1"/>
  <c r="E11" i="1"/>
  <c r="E12" i="1"/>
  <c r="E6" i="1"/>
  <c r="E5" i="1"/>
  <c r="G24" i="1" l="1"/>
  <c r="E29" i="1"/>
  <c r="E30" i="1"/>
  <c r="E31" i="1"/>
  <c r="E33" i="1"/>
  <c r="E26" i="1"/>
  <c r="E20" i="1"/>
  <c r="E21" i="1"/>
  <c r="E22" i="1"/>
  <c r="E4" i="1"/>
  <c r="E34" i="1" l="1"/>
  <c r="E23" i="1"/>
  <c r="E36" i="1" l="1"/>
  <c r="E37" i="1" s="1"/>
  <c r="E38" i="1" s="1"/>
</calcChain>
</file>

<file path=xl/sharedStrings.xml><?xml version="1.0" encoding="utf-8"?>
<sst xmlns="http://schemas.openxmlformats.org/spreadsheetml/2006/main" count="83" uniqueCount="61">
  <si>
    <t>Typ</t>
  </si>
  <si>
    <t>Množství</t>
  </si>
  <si>
    <t>Cena za jedn.
materiálu</t>
  </si>
  <si>
    <t>Celkem
materiál</t>
  </si>
  <si>
    <t/>
  </si>
  <si>
    <t/>
  </si>
  <si>
    <t/>
  </si>
  <si>
    <t/>
  </si>
  <si>
    <t>PRO42IC kontroler systému PRO4200</t>
  </si>
  <si>
    <t>Ks</t>
  </si>
  <si>
    <t>PRO42R2 modul pro 2 čtečky PRO4200</t>
  </si>
  <si>
    <t>m</t>
  </si>
  <si>
    <t/>
  </si>
  <si>
    <t/>
  </si>
  <si>
    <t>Materiál celkem:</t>
  </si>
  <si>
    <t>Množství</t>
  </si>
  <si>
    <t>Cena za jednotku</t>
  </si>
  <si>
    <t>komplet</t>
  </si>
  <si>
    <t>Dokumentace skutečného stavu</t>
  </si>
  <si>
    <t>komplet</t>
  </si>
  <si>
    <t>Drobný režijní materiál</t>
  </si>
  <si>
    <t>komplet</t>
  </si>
  <si>
    <t/>
  </si>
  <si>
    <t/>
  </si>
  <si>
    <t>Ostatní náklady celkem:</t>
  </si>
  <si>
    <t>Celkem bez DPH:</t>
  </si>
  <si>
    <t>Jednotka</t>
  </si>
  <si>
    <t>Celkem ostatní</t>
  </si>
  <si>
    <t>DPH: 21 %</t>
  </si>
  <si>
    <t>Celkem s DPH:</t>
  </si>
  <si>
    <t xml:space="preserve">  Hlavní materiál a zařízení</t>
  </si>
  <si>
    <t xml:space="preserve">  Instalační materiál</t>
  </si>
  <si>
    <t xml:space="preserve">  Ostatní náklady</t>
  </si>
  <si>
    <t>Doprava</t>
  </si>
  <si>
    <t>PW5KENC7U kryt pro moduly do 19pal. RACK skříně</t>
  </si>
  <si>
    <t>Signo 20 STD čtečka signo 20 uzká</t>
  </si>
  <si>
    <t>WBXPSU5A12VT spínaný zdroj 13,8 Vss 5A</t>
  </si>
  <si>
    <t>NP17-12I AKU 12V/17Ah</t>
  </si>
  <si>
    <t>V3SR zámek 300kg, 12/24V6,5W, červená LED</t>
  </si>
  <si>
    <t>Zámek BEFO - 31211 elmag.reverzní, stavitelný, 12V/170mA</t>
  </si>
  <si>
    <t>AMS-EBIR3-RG bezdotykové tlačítko IP65</t>
  </si>
  <si>
    <t>S-4 suppression kit (Protizákmitová ochrana na zámky, sada 2 ks</t>
  </si>
  <si>
    <t>INTE SOLARIX KABEL SXKD-5E-UTP-PVC CAT5E 305M</t>
  </si>
  <si>
    <t>INTE SOLARIX KABEL SXKD-5E-FTP-PVC CAT5E 305M</t>
  </si>
  <si>
    <t>Kabel H05VV-F 2x1 BÍLÁ (CYSY)</t>
  </si>
  <si>
    <t>KOPOS LIŠTA PLASTOVÁ LHD 20X20 HD 2M/48M BÍLÁ</t>
  </si>
  <si>
    <t>KOPOS LIŠTA PLASTOVÁ LHD 40X20 HD 2M/24M BÍLÁ</t>
  </si>
  <si>
    <t>KOPOS TRUBKA OHEBNÁ 1425 K50 MONOFLEX 320N 25/18,3MM 50M SV ŠEDÁ</t>
  </si>
  <si>
    <t>KOPOS TRUBKA OHEBNÁ 1432 K50 MONOFLEX 320N 32/24,3MM 50M SV ŠEDÁ</t>
  </si>
  <si>
    <t>SYKFY 3x2x0,5 kabel</t>
  </si>
  <si>
    <t>Cena za jednotku montáže</t>
  </si>
  <si>
    <t>Celkem montáž</t>
  </si>
  <si>
    <t>Propojení KVS s EPS - nutná součinnost servisní spol. EPS</t>
  </si>
  <si>
    <t>Programování, oživení, a nastavení systému</t>
  </si>
  <si>
    <t>Skladné, dopravné a přesun materiálu</t>
  </si>
  <si>
    <t xml:space="preserve">Montáž celkem: </t>
  </si>
  <si>
    <t>Účastník vyplní žlutě označená pole.</t>
  </si>
  <si>
    <t>Nabídková cena bude uvedena včetně všech nákladů spojených s dodáním předmětu veřejné zakázky.</t>
  </si>
  <si>
    <t xml:space="preserve">Vypracování dodatku ke stávajícímu PBŘS - objekt Římská 13 </t>
  </si>
  <si>
    <t>Napojení zdroje pro čtečeky do EPS ČRo Římská 13 - ovládání</t>
  </si>
  <si>
    <t>Příloha č.4 - Tabulka pro výpočet  nabídkové ceny 
ČRo Praha - rozšíření EKV pro studia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</si>
</sst>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44" formatCode="_-* #,##0.00\ &quot;Kč&quot;_-;\-* #,##0.00\ &quot;Kč&quot;_-;_-* &quot;-&quot;??\ &quot;Kč&quot;_-;_-@_-"/>
  </numFmts>
  <fonts count="11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b/>
      <sz val="10"/>
      <color rgb="FF33333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</font>
    <font>
      <sz val="12"/>
      <name val="Calibri"/>
      <family val="2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44" fontId="5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4" fontId="4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8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4" fontId="6" fillId="0" borderId="1" xfId="0" applyNumberFormat="1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44" fontId="6" fillId="0" borderId="6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7" fillId="0" borderId="11" xfId="0" applyNumberFormat="1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/>
    </xf>
    <xf numFmtId="44" fontId="0" fillId="0" borderId="6" xfId="0" applyNumberFormat="1" applyFont="1" applyBorder="1" applyAlignment="1">
      <alignment horizontal="center"/>
    </xf>
    <xf numFmtId="44" fontId="0" fillId="0" borderId="0" xfId="0" applyNumberFormat="1" applyFont="1" applyAlignment="1">
      <alignment horizontal="center"/>
    </xf>
    <xf numFmtId="44" fontId="7" fillId="0" borderId="12" xfId="0" applyNumberFormat="1" applyFont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right" vertical="center"/>
    </xf>
    <xf numFmtId="44" fontId="5" fillId="4" borderId="1" xfId="0" applyNumberFormat="1" applyFont="1" applyFill="1" applyBorder="1" applyAlignment="1">
      <alignment horizontal="right" vertical="center"/>
    </xf>
    <xf numFmtId="44" fontId="10" fillId="0" borderId="3" xfId="0" applyNumberFormat="1" applyFont="1" applyBorder="1" applyAlignment="1">
      <alignment horizontal="left"/>
    </xf>
    <xf numFmtId="44" fontId="7" fillId="0" borderId="3" xfId="0" applyNumberFormat="1" applyFont="1" applyBorder="1" applyAlignment="1">
      <alignment horizontal="left" vertical="center"/>
    </xf>
    <xf numFmtId="44" fontId="10" fillId="0" borderId="7" xfId="0" applyNumberFormat="1" applyFont="1" applyBorder="1" applyAlignment="1">
      <alignment horizontal="left"/>
    </xf>
    <xf numFmtId="44" fontId="10" fillId="0" borderId="0" xfId="0" applyNumberFormat="1" applyFont="1" applyAlignment="1">
      <alignment horizontal="left"/>
    </xf>
    <xf numFmtId="44" fontId="6" fillId="0" borderId="3" xfId="0" applyNumberFormat="1" applyFont="1" applyBorder="1" applyAlignment="1">
      <alignment horizontal="right"/>
    </xf>
    <xf numFmtId="44" fontId="6" fillId="0" borderId="3" xfId="0" applyNumberFormat="1" applyFont="1" applyBorder="1" applyAlignment="1">
      <alignment horizontal="left"/>
    </xf>
    <xf numFmtId="44" fontId="2" fillId="0" borderId="1" xfId="0" applyNumberFormat="1" applyFont="1" applyBorder="1" applyAlignment="1">
      <alignment horizontal="center"/>
    </xf>
    <xf numFmtId="44" fontId="6" fillId="3" borderId="1" xfId="0" applyNumberFormat="1" applyFont="1" applyFill="1" applyBorder="1" applyAlignment="1">
      <alignment horizontal="center"/>
    </xf>
    <xf numFmtId="44" fontId="6" fillId="4" borderId="1" xfId="0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2" fillId="0" borderId="17" xfId="0" applyFont="1" applyBorder="1" applyAlignment="1">
      <alignment horizontal="left"/>
    </xf>
    <xf numFmtId="0" fontId="0" fillId="0" borderId="10" xfId="0" applyFont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topLeftCell="A16" workbookViewId="0">
      <selection activeCell="M6" sqref="M6"/>
    </sheetView>
  </sheetViews>
  <sheetFormatPr defaultRowHeight="15" x14ac:dyDescent="0.25"/>
  <cols>
    <col min="1" max="1" width="72.42578125" customWidth="1"/>
    <col min="2" max="3" width="10.7109375" customWidth="1"/>
    <col min="4" max="4" width="15.5703125" customWidth="1"/>
    <col min="5" max="5" width="16.28515625" customWidth="1"/>
    <col min="6" max="6" width="12" style="37" customWidth="1"/>
    <col min="7" max="7" width="15.7109375" style="44" customWidth="1"/>
  </cols>
  <sheetData>
    <row r="1" spans="1:7" ht="30" customHeight="1" thickBot="1" x14ac:dyDescent="0.3">
      <c r="A1" s="50" t="s">
        <v>60</v>
      </c>
      <c r="B1" s="51"/>
      <c r="C1" s="51"/>
      <c r="D1" s="51"/>
      <c r="E1" s="51"/>
      <c r="F1" s="52"/>
      <c r="G1" s="53"/>
    </row>
    <row r="2" spans="1:7" ht="48.75" customHeight="1" thickBot="1" x14ac:dyDescent="0.3">
      <c r="A2" s="32" t="s">
        <v>0</v>
      </c>
      <c r="B2" s="30" t="s">
        <v>1</v>
      </c>
      <c r="C2" s="28" t="s">
        <v>26</v>
      </c>
      <c r="D2" s="29" t="s">
        <v>2</v>
      </c>
      <c r="E2" s="29" t="s">
        <v>3</v>
      </c>
      <c r="F2" s="34" t="s">
        <v>50</v>
      </c>
      <c r="G2" s="38" t="s">
        <v>51</v>
      </c>
    </row>
    <row r="3" spans="1:7" ht="15" customHeight="1" x14ac:dyDescent="0.25">
      <c r="A3" s="31" t="s">
        <v>30</v>
      </c>
      <c r="B3" s="2" t="s">
        <v>4</v>
      </c>
      <c r="C3" s="2" t="s">
        <v>5</v>
      </c>
      <c r="D3" s="2" t="s">
        <v>6</v>
      </c>
      <c r="E3" s="2" t="s">
        <v>7</v>
      </c>
      <c r="F3" s="35"/>
      <c r="G3" s="41"/>
    </row>
    <row r="4" spans="1:7" ht="15" customHeight="1" x14ac:dyDescent="0.25">
      <c r="A4" s="8" t="s">
        <v>8</v>
      </c>
      <c r="B4" s="3">
        <v>1</v>
      </c>
      <c r="C4" s="4" t="s">
        <v>9</v>
      </c>
      <c r="D4" s="39"/>
      <c r="E4" s="5">
        <f>D4*B4</f>
        <v>0</v>
      </c>
      <c r="F4" s="48"/>
      <c r="G4" s="45">
        <f>F4*B4</f>
        <v>0</v>
      </c>
    </row>
    <row r="5" spans="1:7" ht="15" customHeight="1" x14ac:dyDescent="0.25">
      <c r="A5" s="8" t="s">
        <v>10</v>
      </c>
      <c r="B5" s="3">
        <v>5</v>
      </c>
      <c r="C5" s="4" t="s">
        <v>9</v>
      </c>
      <c r="D5" s="39"/>
      <c r="E5" s="5">
        <f>D5*B5</f>
        <v>0</v>
      </c>
      <c r="F5" s="48"/>
      <c r="G5" s="45">
        <f>F5*B5</f>
        <v>0</v>
      </c>
    </row>
    <row r="6" spans="1:7" ht="15" customHeight="1" x14ac:dyDescent="0.25">
      <c r="A6" s="8" t="s">
        <v>34</v>
      </c>
      <c r="B6" s="3">
        <v>1</v>
      </c>
      <c r="C6" s="4" t="s">
        <v>9</v>
      </c>
      <c r="D6" s="39"/>
      <c r="E6" s="5">
        <f>D6*B6</f>
        <v>0</v>
      </c>
      <c r="F6" s="48"/>
      <c r="G6" s="45">
        <f t="shared" ref="G6:G22" si="0">F6*B6</f>
        <v>0</v>
      </c>
    </row>
    <row r="7" spans="1:7" ht="15" customHeight="1" x14ac:dyDescent="0.25">
      <c r="A7" s="8" t="s">
        <v>35</v>
      </c>
      <c r="B7" s="3">
        <v>12</v>
      </c>
      <c r="C7" s="4" t="s">
        <v>9</v>
      </c>
      <c r="D7" s="39"/>
      <c r="E7" s="5">
        <f t="shared" ref="E7:E19" si="1">D7*B7</f>
        <v>0</v>
      </c>
      <c r="F7" s="48"/>
      <c r="G7" s="45">
        <f t="shared" si="0"/>
        <v>0</v>
      </c>
    </row>
    <row r="8" spans="1:7" ht="15" customHeight="1" x14ac:dyDescent="0.25">
      <c r="A8" s="8" t="s">
        <v>36</v>
      </c>
      <c r="B8" s="3">
        <v>3</v>
      </c>
      <c r="C8" s="4" t="s">
        <v>9</v>
      </c>
      <c r="D8" s="39"/>
      <c r="E8" s="5">
        <f t="shared" si="1"/>
        <v>0</v>
      </c>
      <c r="F8" s="48"/>
      <c r="G8" s="45">
        <f t="shared" si="0"/>
        <v>0</v>
      </c>
    </row>
    <row r="9" spans="1:7" ht="15" customHeight="1" x14ac:dyDescent="0.25">
      <c r="A9" s="8" t="s">
        <v>37</v>
      </c>
      <c r="B9" s="3">
        <v>3</v>
      </c>
      <c r="C9" s="4" t="s">
        <v>9</v>
      </c>
      <c r="D9" s="39"/>
      <c r="E9" s="5">
        <f t="shared" si="1"/>
        <v>0</v>
      </c>
      <c r="F9" s="48"/>
      <c r="G9" s="45">
        <f t="shared" si="0"/>
        <v>0</v>
      </c>
    </row>
    <row r="10" spans="1:7" ht="15" customHeight="1" x14ac:dyDescent="0.25">
      <c r="A10" s="8" t="s">
        <v>38</v>
      </c>
      <c r="B10" s="3">
        <v>10</v>
      </c>
      <c r="C10" s="4" t="s">
        <v>9</v>
      </c>
      <c r="D10" s="39"/>
      <c r="E10" s="5">
        <f t="shared" si="1"/>
        <v>0</v>
      </c>
      <c r="F10" s="48"/>
      <c r="G10" s="45">
        <f t="shared" si="0"/>
        <v>0</v>
      </c>
    </row>
    <row r="11" spans="1:7" ht="15" customHeight="1" x14ac:dyDescent="0.25">
      <c r="A11" s="8" t="s">
        <v>39</v>
      </c>
      <c r="B11" s="3">
        <v>2</v>
      </c>
      <c r="C11" s="4" t="s">
        <v>9</v>
      </c>
      <c r="D11" s="39"/>
      <c r="E11" s="5">
        <f t="shared" si="1"/>
        <v>0</v>
      </c>
      <c r="F11" s="48"/>
      <c r="G11" s="45">
        <f t="shared" si="0"/>
        <v>0</v>
      </c>
    </row>
    <row r="12" spans="1:7" ht="15" customHeight="1" x14ac:dyDescent="0.25">
      <c r="A12" s="8" t="s">
        <v>40</v>
      </c>
      <c r="B12" s="3">
        <v>10</v>
      </c>
      <c r="C12" s="4" t="s">
        <v>9</v>
      </c>
      <c r="D12" s="39"/>
      <c r="E12" s="5">
        <f t="shared" si="1"/>
        <v>0</v>
      </c>
      <c r="F12" s="48"/>
      <c r="G12" s="45">
        <f t="shared" si="0"/>
        <v>0</v>
      </c>
    </row>
    <row r="13" spans="1:7" ht="15" customHeight="1" x14ac:dyDescent="0.25">
      <c r="A13" s="8" t="s">
        <v>41</v>
      </c>
      <c r="B13" s="3">
        <v>6</v>
      </c>
      <c r="C13" s="4" t="s">
        <v>9</v>
      </c>
      <c r="D13" s="39"/>
      <c r="E13" s="5">
        <f t="shared" si="1"/>
        <v>0</v>
      </c>
      <c r="F13" s="48"/>
      <c r="G13" s="45">
        <f t="shared" si="0"/>
        <v>0</v>
      </c>
    </row>
    <row r="14" spans="1:7" ht="15" customHeight="1" x14ac:dyDescent="0.25">
      <c r="A14" s="7" t="s">
        <v>31</v>
      </c>
      <c r="B14" s="3"/>
      <c r="C14" s="4"/>
      <c r="D14" s="40"/>
      <c r="E14" s="5"/>
      <c r="F14" s="49"/>
      <c r="G14" s="45"/>
    </row>
    <row r="15" spans="1:7" ht="15" customHeight="1" x14ac:dyDescent="0.25">
      <c r="A15" s="21" t="s">
        <v>42</v>
      </c>
      <c r="B15" s="3">
        <v>800</v>
      </c>
      <c r="C15" s="4" t="s">
        <v>11</v>
      </c>
      <c r="D15" s="39"/>
      <c r="E15" s="5">
        <f t="shared" si="1"/>
        <v>0</v>
      </c>
      <c r="F15" s="48"/>
      <c r="G15" s="45">
        <f t="shared" si="0"/>
        <v>0</v>
      </c>
    </row>
    <row r="16" spans="1:7" ht="15" customHeight="1" x14ac:dyDescent="0.25">
      <c r="A16" s="8" t="s">
        <v>43</v>
      </c>
      <c r="B16" s="3">
        <v>1600</v>
      </c>
      <c r="C16" s="4" t="s">
        <v>11</v>
      </c>
      <c r="D16" s="39"/>
      <c r="E16" s="5">
        <f t="shared" si="1"/>
        <v>0</v>
      </c>
      <c r="F16" s="48"/>
      <c r="G16" s="45">
        <f t="shared" si="0"/>
        <v>0</v>
      </c>
    </row>
    <row r="17" spans="1:7" ht="15" customHeight="1" x14ac:dyDescent="0.25">
      <c r="A17" s="8" t="s">
        <v>44</v>
      </c>
      <c r="B17" s="3">
        <v>1000</v>
      </c>
      <c r="C17" s="4" t="s">
        <v>11</v>
      </c>
      <c r="D17" s="39"/>
      <c r="E17" s="5">
        <f t="shared" si="1"/>
        <v>0</v>
      </c>
      <c r="F17" s="48"/>
      <c r="G17" s="45">
        <f t="shared" si="0"/>
        <v>0</v>
      </c>
    </row>
    <row r="18" spans="1:7" ht="15" customHeight="1" x14ac:dyDescent="0.25">
      <c r="A18" s="8" t="s">
        <v>45</v>
      </c>
      <c r="B18" s="3">
        <v>100</v>
      </c>
      <c r="C18" s="4" t="s">
        <v>11</v>
      </c>
      <c r="D18" s="39"/>
      <c r="E18" s="5">
        <f t="shared" si="1"/>
        <v>0</v>
      </c>
      <c r="F18" s="48"/>
      <c r="G18" s="45">
        <f t="shared" si="0"/>
        <v>0</v>
      </c>
    </row>
    <row r="19" spans="1:7" ht="15" customHeight="1" x14ac:dyDescent="0.25">
      <c r="A19" s="8" t="s">
        <v>46</v>
      </c>
      <c r="B19" s="3">
        <v>50</v>
      </c>
      <c r="C19" s="4" t="s">
        <v>11</v>
      </c>
      <c r="D19" s="39"/>
      <c r="E19" s="5">
        <f t="shared" si="1"/>
        <v>0</v>
      </c>
      <c r="F19" s="48"/>
      <c r="G19" s="45">
        <f t="shared" si="0"/>
        <v>0</v>
      </c>
    </row>
    <row r="20" spans="1:7" ht="15" customHeight="1" x14ac:dyDescent="0.25">
      <c r="A20" s="12" t="s">
        <v>47</v>
      </c>
      <c r="B20" s="3">
        <v>200</v>
      </c>
      <c r="C20" s="4" t="s">
        <v>11</v>
      </c>
      <c r="D20" s="39"/>
      <c r="E20" s="5">
        <f t="shared" ref="E20:E22" si="2">D20*B20</f>
        <v>0</v>
      </c>
      <c r="F20" s="48"/>
      <c r="G20" s="45">
        <f t="shared" si="0"/>
        <v>0</v>
      </c>
    </row>
    <row r="21" spans="1:7" ht="15" customHeight="1" x14ac:dyDescent="0.25">
      <c r="A21" s="8" t="s">
        <v>48</v>
      </c>
      <c r="B21" s="3">
        <v>100</v>
      </c>
      <c r="C21" s="4" t="s">
        <v>11</v>
      </c>
      <c r="D21" s="39"/>
      <c r="E21" s="5">
        <f t="shared" si="2"/>
        <v>0</v>
      </c>
      <c r="F21" s="48"/>
      <c r="G21" s="45">
        <f t="shared" si="0"/>
        <v>0</v>
      </c>
    </row>
    <row r="22" spans="1:7" ht="15" customHeight="1" x14ac:dyDescent="0.25">
      <c r="A22" s="8" t="s">
        <v>49</v>
      </c>
      <c r="B22" s="3">
        <v>1600</v>
      </c>
      <c r="C22" s="4" t="s">
        <v>11</v>
      </c>
      <c r="D22" s="39"/>
      <c r="E22" s="5">
        <f t="shared" si="2"/>
        <v>0</v>
      </c>
      <c r="F22" s="48"/>
      <c r="G22" s="45">
        <f t="shared" si="0"/>
        <v>0</v>
      </c>
    </row>
    <row r="23" spans="1:7" ht="20.100000000000001" customHeight="1" x14ac:dyDescent="0.25">
      <c r="A23" s="56" t="s">
        <v>12</v>
      </c>
      <c r="B23" s="2" t="s">
        <v>13</v>
      </c>
      <c r="C23" s="13" t="s">
        <v>14</v>
      </c>
      <c r="D23" s="33"/>
      <c r="E23" s="15">
        <f>SUM(E4:E22)</f>
        <v>0</v>
      </c>
      <c r="F23" s="47"/>
      <c r="G23" s="42"/>
    </row>
    <row r="24" spans="1:7" ht="20.100000000000001" customHeight="1" x14ac:dyDescent="0.25">
      <c r="A24" s="57"/>
      <c r="B24" s="2"/>
      <c r="C24" s="13"/>
      <c r="D24" s="54" t="s">
        <v>55</v>
      </c>
      <c r="E24" s="55"/>
      <c r="F24" s="35"/>
      <c r="G24" s="46">
        <f>SUM(G4:G23)</f>
        <v>0</v>
      </c>
    </row>
    <row r="25" spans="1:7" ht="15" customHeight="1" x14ac:dyDescent="0.25">
      <c r="A25" s="6" t="s">
        <v>32</v>
      </c>
      <c r="B25" s="1" t="s">
        <v>15</v>
      </c>
      <c r="C25" s="1" t="s">
        <v>26</v>
      </c>
      <c r="D25" s="1" t="s">
        <v>16</v>
      </c>
      <c r="E25" s="1" t="s">
        <v>27</v>
      </c>
      <c r="F25" s="35"/>
      <c r="G25" s="41"/>
    </row>
    <row r="26" spans="1:7" ht="15" customHeight="1" x14ac:dyDescent="0.25">
      <c r="A26" s="10" t="s">
        <v>52</v>
      </c>
      <c r="B26" s="9">
        <v>1</v>
      </c>
      <c r="C26" s="11" t="s">
        <v>17</v>
      </c>
      <c r="D26" s="39"/>
      <c r="E26" s="5">
        <f>D26*B26</f>
        <v>0</v>
      </c>
      <c r="F26" s="35"/>
      <c r="G26" s="41"/>
    </row>
    <row r="27" spans="1:7" ht="15" customHeight="1" x14ac:dyDescent="0.25">
      <c r="A27" s="10" t="s">
        <v>59</v>
      </c>
      <c r="B27" s="9">
        <v>1</v>
      </c>
      <c r="C27" s="11" t="s">
        <v>17</v>
      </c>
      <c r="D27" s="39"/>
      <c r="E27" s="5">
        <f>D27*B27</f>
        <v>0</v>
      </c>
      <c r="F27" s="35"/>
      <c r="G27" s="41"/>
    </row>
    <row r="28" spans="1:7" ht="15" customHeight="1" x14ac:dyDescent="0.25">
      <c r="A28" s="10" t="s">
        <v>58</v>
      </c>
      <c r="B28" s="9">
        <v>1</v>
      </c>
      <c r="C28" s="11" t="s">
        <v>17</v>
      </c>
      <c r="D28" s="39"/>
      <c r="E28" s="5">
        <f>D28*B28</f>
        <v>0</v>
      </c>
      <c r="F28" s="35"/>
      <c r="G28" s="41"/>
    </row>
    <row r="29" spans="1:7" ht="15" customHeight="1" x14ac:dyDescent="0.25">
      <c r="A29" s="10" t="s">
        <v>53</v>
      </c>
      <c r="B29" s="9">
        <v>1</v>
      </c>
      <c r="C29" s="11" t="s">
        <v>17</v>
      </c>
      <c r="D29" s="39"/>
      <c r="E29" s="5">
        <f t="shared" ref="E29:E33" si="3">D29*B29</f>
        <v>0</v>
      </c>
      <c r="F29" s="35"/>
      <c r="G29" s="41"/>
    </row>
    <row r="30" spans="1:7" ht="15" customHeight="1" x14ac:dyDescent="0.25">
      <c r="A30" s="10" t="s">
        <v>33</v>
      </c>
      <c r="B30" s="9">
        <v>1</v>
      </c>
      <c r="C30" s="11" t="s">
        <v>17</v>
      </c>
      <c r="D30" s="39"/>
      <c r="E30" s="5">
        <f t="shared" si="3"/>
        <v>0</v>
      </c>
      <c r="F30" s="35"/>
      <c r="G30" s="41"/>
    </row>
    <row r="31" spans="1:7" ht="15" customHeight="1" x14ac:dyDescent="0.25">
      <c r="A31" s="10" t="s">
        <v>18</v>
      </c>
      <c r="B31" s="9">
        <v>1</v>
      </c>
      <c r="C31" s="11" t="s">
        <v>19</v>
      </c>
      <c r="D31" s="39"/>
      <c r="E31" s="5">
        <f t="shared" si="3"/>
        <v>0</v>
      </c>
      <c r="F31" s="35"/>
      <c r="G31" s="41"/>
    </row>
    <row r="32" spans="1:7" ht="15" customHeight="1" x14ac:dyDescent="0.25">
      <c r="A32" s="10" t="s">
        <v>54</v>
      </c>
      <c r="B32" s="9">
        <v>1</v>
      </c>
      <c r="C32" s="11" t="s">
        <v>17</v>
      </c>
      <c r="D32" s="39"/>
      <c r="E32" s="5">
        <f t="shared" si="3"/>
        <v>0</v>
      </c>
      <c r="F32" s="35"/>
      <c r="G32" s="41"/>
    </row>
    <row r="33" spans="1:7" ht="15" customHeight="1" x14ac:dyDescent="0.25">
      <c r="A33" s="10" t="s">
        <v>20</v>
      </c>
      <c r="B33" s="9">
        <v>1</v>
      </c>
      <c r="C33" s="11" t="s">
        <v>21</v>
      </c>
      <c r="D33" s="39"/>
      <c r="E33" s="5">
        <f t="shared" si="3"/>
        <v>0</v>
      </c>
      <c r="F33" s="35"/>
      <c r="G33" s="41"/>
    </row>
    <row r="34" spans="1:7" ht="20.100000000000001" customHeight="1" x14ac:dyDescent="0.25">
      <c r="A34" s="22" t="s">
        <v>22</v>
      </c>
      <c r="B34" s="16" t="s">
        <v>23</v>
      </c>
      <c r="C34" s="14" t="s">
        <v>24</v>
      </c>
      <c r="D34" s="17"/>
      <c r="E34" s="5">
        <f>SUM(E26:E33)</f>
        <v>0</v>
      </c>
      <c r="F34" s="35"/>
      <c r="G34" s="41"/>
    </row>
    <row r="35" spans="1:7" ht="15" customHeight="1" x14ac:dyDescent="0.25">
      <c r="A35" s="22"/>
      <c r="B35" s="16"/>
      <c r="C35" s="14"/>
      <c r="D35" s="17"/>
      <c r="E35" s="5"/>
      <c r="F35" s="35"/>
      <c r="G35" s="41"/>
    </row>
    <row r="36" spans="1:7" ht="15.75" customHeight="1" x14ac:dyDescent="0.25">
      <c r="A36" s="23" t="s">
        <v>25</v>
      </c>
      <c r="B36" s="18"/>
      <c r="C36" s="19"/>
      <c r="D36" s="19"/>
      <c r="E36" s="20">
        <f>E34+E23+G24</f>
        <v>0</v>
      </c>
      <c r="F36" s="35"/>
      <c r="G36" s="41"/>
    </row>
    <row r="37" spans="1:7" x14ac:dyDescent="0.25">
      <c r="A37" s="24" t="s">
        <v>28</v>
      </c>
      <c r="B37" s="19"/>
      <c r="C37" s="19"/>
      <c r="D37" s="19"/>
      <c r="E37" s="20">
        <f>E36/100*21</f>
        <v>0</v>
      </c>
      <c r="F37" s="35"/>
      <c r="G37" s="41"/>
    </row>
    <row r="38" spans="1:7" ht="15.75" thickBot="1" x14ac:dyDescent="0.3">
      <c r="A38" s="25" t="s">
        <v>29</v>
      </c>
      <c r="B38" s="26"/>
      <c r="C38" s="26"/>
      <c r="D38" s="26"/>
      <c r="E38" s="27">
        <f>SUM(E36:E37)</f>
        <v>0</v>
      </c>
      <c r="F38" s="36"/>
      <c r="G38" s="43"/>
    </row>
    <row r="40" spans="1:7" x14ac:dyDescent="0.25">
      <c r="A40" s="19" t="s">
        <v>56</v>
      </c>
    </row>
    <row r="41" spans="1:7" x14ac:dyDescent="0.25">
      <c r="A41" s="19" t="s">
        <v>57</v>
      </c>
    </row>
    <row r="42" spans="1:7" x14ac:dyDescent="0.25">
      <c r="A42" s="24"/>
    </row>
  </sheetData>
  <sheetProtection algorithmName="SHA-512" hashValue="lboGkqVxkbcoSfk6I2B+JhiS1dcC+W9kthtVW6pGJjLRNXkFWNXg6Cg90Il7TCa7JruSX19vANQ9Zhe7eumPxQ==" saltValue="RDvGIrfy0sSw5yebj5D4EQ==" spinCount="100000" sheet="1" objects="1" scenarios="1"/>
  <protectedRanges>
    <protectedRange sqref="D4:D13 F5 F4:F13 D15:D22 F15:F22 D26:D33" name="Oblast1"/>
  </protectedRanges>
  <mergeCells count="3">
    <mergeCell ref="A1:G1"/>
    <mergeCell ref="D24:E24"/>
    <mergeCell ref="A23:A24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ČRo Praha, EKV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Lázničková Marcela</cp:lastModifiedBy>
  <dcterms:created xsi:type="dcterms:W3CDTF">2024-04-17T07:27:46Z</dcterms:created>
  <dcterms:modified xsi:type="dcterms:W3CDTF">2024-09-13T13:00:20Z</dcterms:modified>
</cp:coreProperties>
</file>