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SS-SRV\redasist\VEŘEJNÉ ZAKÁZKY 2024\III KATEGORIE\3 VZ CSS III 3 2024 Výmalba budovy A U Lesíka\úprava odbor\"/>
    </mc:Choice>
  </mc:AlternateContent>
  <xr:revisionPtr revIDLastSave="0" documentId="13_ncr:1_{56E4EBB7-E6DA-461F-AF52-207003B231F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oložky" sheetId="3" r:id="rId1"/>
  </sheets>
  <definedNames>
    <definedName name="cisloobjektu">#REF!</definedName>
    <definedName name="cislostavby">#REF!</definedName>
    <definedName name="Datum">#REF!</definedName>
    <definedName name="Dil">#REF!</definedName>
    <definedName name="Dodavka">#REF!</definedName>
    <definedName name="Dodavka0">Položky!#REF!</definedName>
    <definedName name="HSV">#REF!</definedName>
    <definedName name="HSV0">Položky!#REF!</definedName>
    <definedName name="HZS">#REF!</definedName>
    <definedName name="HZS0">Položky!#REF!</definedName>
    <definedName name="JKSO">#REF!</definedName>
    <definedName name="MJ">#REF!</definedName>
    <definedName name="Mont">#REF!</definedName>
    <definedName name="Montaz0">Položky!#REF!</definedName>
    <definedName name="NazevDilu">#REF!</definedName>
    <definedName name="nazevobjektu">#REF!</definedName>
    <definedName name="nazevstavby">#REF!</definedName>
    <definedName name="_xlnm.Print_Titles" localSheetId="0">Položky!$1:$6</definedName>
    <definedName name="Objednatel">#REF!</definedName>
    <definedName name="_xlnm.Print_Area" localSheetId="0">Položky!$A$1:$G$29</definedName>
    <definedName name="PocetMJ">#REF!</definedName>
    <definedName name="Poznamka">#REF!</definedName>
    <definedName name="Projektant">#REF!</definedName>
    <definedName name="PSV">#REF!</definedName>
    <definedName name="PSV0">Položky!#REF!</definedName>
    <definedName name="SazbaDPH1">#REF!</definedName>
    <definedName name="SazbaDPH2">#REF!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0" hidden="1">0</definedName>
    <definedName name="solver_num" localSheetId="0" hidden="1">0</definedName>
    <definedName name="solver_opt" localSheetId="0" hidden="1">Položky!#REF!</definedName>
    <definedName name="solver_typ" localSheetId="0" hidden="1">1</definedName>
    <definedName name="solver_val" localSheetId="0" hidden="1">0</definedName>
    <definedName name="Typ">Položky!#REF!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>#REF!</definedName>
  </definedNames>
  <calcPr calcId="181029"/>
</workbook>
</file>

<file path=xl/calcChain.xml><?xml version="1.0" encoding="utf-8"?>
<calcChain xmlns="http://schemas.openxmlformats.org/spreadsheetml/2006/main">
  <c r="G27" i="3" l="1"/>
  <c r="G26" i="3"/>
  <c r="G25" i="3"/>
  <c r="G24" i="3"/>
  <c r="BB24" i="3" s="1"/>
  <c r="G23" i="3"/>
  <c r="G22" i="3"/>
  <c r="G21" i="3"/>
  <c r="G20" i="3"/>
  <c r="BB20" i="3" s="1"/>
  <c r="G17" i="3"/>
  <c r="G18" i="3" s="1"/>
  <c r="G14" i="3"/>
  <c r="G15" i="3" s="1"/>
  <c r="G11" i="3"/>
  <c r="G12" i="3" s="1"/>
  <c r="G8" i="3"/>
  <c r="G9" i="3" s="1"/>
  <c r="BB23" i="3"/>
  <c r="BA17" i="3"/>
  <c r="BA8" i="3"/>
  <c r="BE24" i="3"/>
  <c r="BD24" i="3"/>
  <c r="BC24" i="3"/>
  <c r="BA24" i="3"/>
  <c r="BE23" i="3"/>
  <c r="BD23" i="3"/>
  <c r="BC23" i="3"/>
  <c r="BA23" i="3"/>
  <c r="BE20" i="3"/>
  <c r="BD20" i="3"/>
  <c r="BD29" i="3" s="1"/>
  <c r="BC20" i="3"/>
  <c r="BA20" i="3"/>
  <c r="BE17" i="3"/>
  <c r="BD17" i="3"/>
  <c r="BC17" i="3"/>
  <c r="BB17" i="3"/>
  <c r="BE8" i="3"/>
  <c r="BD8" i="3"/>
  <c r="BC8" i="3"/>
  <c r="BB8" i="3"/>
  <c r="G28" i="3" l="1"/>
  <c r="F29" i="3" s="1"/>
  <c r="BC29" i="3"/>
  <c r="BA29" i="3"/>
  <c r="BB29" i="3"/>
  <c r="BE29" i="3"/>
</calcChain>
</file>

<file path=xl/sharedStrings.xml><?xml version="1.0" encoding="utf-8"?>
<sst xmlns="http://schemas.openxmlformats.org/spreadsheetml/2006/main" count="61" uniqueCount="40">
  <si>
    <t>Stavba :</t>
  </si>
  <si>
    <t>Objekt :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</si>
  <si>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</si>
  <si>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</si>
  <si>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</si>
  <si>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</si>
  <si>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</si>
  <si>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</si>
  <si>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</si>
  <si>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</si>
  <si>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</si>
  <si>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</si>
  <si>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Celkem za</t>
  </si>
  <si>
    <t>m2</t>
  </si>
  <si>
    <t>2*2</t>
  </si>
  <si>
    <t>2*1,5</t>
  </si>
  <si>
    <t>Staveništní přesun hmot</t>
  </si>
  <si>
    <t>Kpl</t>
  </si>
  <si>
    <t>Malby</t>
  </si>
  <si>
    <t xml:space="preserve">Oprava maleb sádrováním </t>
  </si>
  <si>
    <t>hod</t>
  </si>
  <si>
    <t>Celkem</t>
  </si>
  <si>
    <t>Transparentní lak 2x</t>
  </si>
  <si>
    <t>Bílá 2x</t>
  </si>
  <si>
    <t>Malba tón 2x</t>
  </si>
  <si>
    <t>Škrábání omítek</t>
  </si>
  <si>
    <t>Příloha smlouvy č. 1</t>
  </si>
  <si>
    <t>Zakrytí oblepení</t>
  </si>
  <si>
    <t>Přesun hmot pro opravy a údržbu do výšky 25 m</t>
  </si>
  <si>
    <t>Vyčištění budov o výšce podlaží do 4 m</t>
  </si>
  <si>
    <t>Penetrace</t>
  </si>
  <si>
    <t>Izolace skvrn</t>
  </si>
  <si>
    <t>Akrylátování</t>
  </si>
  <si>
    <t>bm</t>
  </si>
  <si>
    <t>Lešení a stavební výtahy</t>
  </si>
  <si>
    <t>Dokončovací konstrukce na pozemních stavbách</t>
  </si>
  <si>
    <t>Úpravy povrchů vnitřní</t>
  </si>
  <si>
    <r>
      <t>L</t>
    </r>
    <r>
      <rPr>
        <b/>
        <sz val="10"/>
        <rFont val="Arial"/>
        <family val="2"/>
        <charset val="238"/>
      </rPr>
      <t>ešení a stavební výtahy</t>
    </r>
  </si>
  <si>
    <t>Výmalba DS, DZR U Lesíka - budova A</t>
  </si>
  <si>
    <t>Centrum sociálních služeb Znojmo,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</si>
</sst>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  <font>
      <b/>
      <sz val="8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40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9">
    <xf numFmtId="0" fontId="0" fillId="0" borderId="0" xfId="0"/>
    <xf numFmtId="49" fontId="2" fillId="0" borderId="13" xfId="1" applyNumberFormat="1" applyFont="1" applyBorder="1"/>
    <xf numFmtId="0" fontId="4" fillId="0" borderId="0" xfId="1"/>
    <xf numFmtId="0" fontId="1" fillId="0" borderId="0" xfId="1" applyFont="1"/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7" fillId="0" borderId="0" xfId="1" applyFont="1" applyAlignment="1">
      <alignment horizontal="right"/>
    </xf>
    <xf numFmtId="0" fontId="1" fillId="0" borderId="8" xfId="1" applyFont="1" applyBorder="1"/>
    <xf numFmtId="0" fontId="3" fillId="0" borderId="9" xfId="1" applyFont="1" applyBorder="1" applyAlignment="1">
      <alignment horizontal="right"/>
    </xf>
    <xf numFmtId="49" fontId="1" fillId="0" borderId="8" xfId="1" applyNumberFormat="1" applyFont="1" applyBorder="1" applyAlignment="1">
      <alignment horizontal="left"/>
    </xf>
    <xf numFmtId="0" fontId="1" fillId="0" borderId="10" xfId="1" applyFont="1" applyBorder="1"/>
    <xf numFmtId="0" fontId="1" fillId="0" borderId="13" xfId="1" applyFont="1" applyBorder="1"/>
    <xf numFmtId="0" fontId="3" fillId="0" borderId="0" xfId="1" applyFont="1"/>
    <xf numFmtId="0" fontId="1" fillId="0" borderId="0" xfId="1" applyFont="1" applyAlignment="1">
      <alignment horizontal="right"/>
    </xf>
    <xf numFmtId="49" fontId="3" fillId="2" borderId="3" xfId="1" applyNumberFormat="1" applyFont="1" applyFill="1" applyBorder="1"/>
    <xf numFmtId="0" fontId="3" fillId="2" borderId="1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2" fillId="0" borderId="16" xfId="1" applyFont="1" applyBorder="1" applyAlignment="1">
      <alignment horizontal="center"/>
    </xf>
    <xf numFmtId="49" fontId="2" fillId="0" borderId="16" xfId="1" applyNumberFormat="1" applyFont="1" applyBorder="1" applyAlignment="1">
      <alignment horizontal="left"/>
    </xf>
    <xf numFmtId="0" fontId="2" fillId="0" borderId="4" xfId="1" applyFont="1" applyBorder="1"/>
    <xf numFmtId="0" fontId="1" fillId="0" borderId="2" xfId="1" applyFont="1" applyBorder="1" applyAlignment="1">
      <alignment horizontal="center"/>
    </xf>
    <xf numFmtId="0" fontId="1" fillId="0" borderId="2" xfId="1" applyFont="1" applyBorder="1" applyAlignment="1">
      <alignment horizontal="right"/>
    </xf>
    <xf numFmtId="0" fontId="1" fillId="0" borderId="1" xfId="1" applyFont="1" applyBorder="1"/>
    <xf numFmtId="0" fontId="8" fillId="0" borderId="0" xfId="1" applyFont="1"/>
    <xf numFmtId="0" fontId="9" fillId="0" borderId="17" xfId="1" applyFont="1" applyBorder="1" applyAlignment="1">
      <alignment horizontal="center" vertical="top"/>
    </xf>
    <xf numFmtId="49" fontId="9" fillId="0" borderId="17" xfId="1" applyNumberFormat="1" applyFont="1" applyBorder="1" applyAlignment="1">
      <alignment horizontal="left" vertical="top"/>
    </xf>
    <xf numFmtId="0" fontId="9" fillId="0" borderId="17" xfId="1" applyFont="1" applyBorder="1" applyAlignment="1">
      <alignment vertical="top" wrapText="1"/>
    </xf>
    <xf numFmtId="49" fontId="9" fillId="0" borderId="17" xfId="1" applyNumberFormat="1" applyFont="1" applyBorder="1" applyAlignment="1">
      <alignment horizontal="center" shrinkToFit="1"/>
    </xf>
    <xf numFmtId="4" fontId="9" fillId="0" borderId="17" xfId="1" applyNumberFormat="1" applyFont="1" applyBorder="1" applyAlignment="1">
      <alignment horizontal="right"/>
    </xf>
    <xf numFmtId="0" fontId="10" fillId="0" borderId="0" xfId="1" applyFont="1"/>
    <xf numFmtId="0" fontId="11" fillId="0" borderId="0" xfId="1" applyFont="1" applyAlignment="1">
      <alignment wrapText="1"/>
    </xf>
    <xf numFmtId="0" fontId="1" fillId="2" borderId="3" xfId="1" applyFont="1" applyFill="1" applyBorder="1" applyAlignment="1">
      <alignment horizontal="center"/>
    </xf>
    <xf numFmtId="49" fontId="12" fillId="2" borderId="3" xfId="1" applyNumberFormat="1" applyFont="1" applyFill="1" applyBorder="1" applyAlignment="1">
      <alignment horizontal="left"/>
    </xf>
    <xf numFmtId="0" fontId="12" fillId="2" borderId="4" xfId="1" applyFont="1" applyFill="1" applyBorder="1"/>
    <xf numFmtId="0" fontId="1" fillId="2" borderId="2" xfId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horizontal="right"/>
    </xf>
    <xf numFmtId="3" fontId="4" fillId="0" borderId="0" xfId="1" applyNumberFormat="1"/>
    <xf numFmtId="0" fontId="13" fillId="0" borderId="0" xfId="1" applyFont="1"/>
    <xf numFmtId="0" fontId="4" fillId="0" borderId="0" xfId="1" applyAlignment="1">
      <alignment horizontal="right"/>
    </xf>
    <xf numFmtId="0" fontId="14" fillId="0" borderId="0" xfId="1" applyFont="1"/>
    <xf numFmtId="3" fontId="14" fillId="0" borderId="0" xfId="1" applyNumberFormat="1" applyFont="1" applyAlignment="1">
      <alignment horizontal="right"/>
    </xf>
    <xf numFmtId="4" fontId="14" fillId="0" borderId="0" xfId="1" applyNumberFormat="1" applyFont="1"/>
    <xf numFmtId="4" fontId="9" fillId="0" borderId="3" xfId="1" applyNumberFormat="1" applyFont="1" applyBorder="1" applyAlignment="1">
      <alignment horizontal="right"/>
    </xf>
    <xf numFmtId="4" fontId="9" fillId="3" borderId="18" xfId="1" applyNumberFormat="1" applyFont="1" applyFill="1" applyBorder="1" applyAlignment="1">
      <alignment horizontal="right" wrapText="1"/>
    </xf>
    <xf numFmtId="4" fontId="1" fillId="2" borderId="5" xfId="1" applyNumberFormat="1" applyFont="1" applyFill="1" applyBorder="1" applyAlignment="1">
      <alignment horizontal="right"/>
    </xf>
    <xf numFmtId="4" fontId="9" fillId="5" borderId="17" xfId="1" applyNumberFormat="1" applyFont="1" applyFill="1" applyBorder="1"/>
    <xf numFmtId="4" fontId="9" fillId="5" borderId="3" xfId="1" applyNumberFormat="1" applyFont="1" applyFill="1" applyBorder="1"/>
    <xf numFmtId="0" fontId="2" fillId="0" borderId="0" xfId="1" applyFont="1"/>
    <xf numFmtId="2" fontId="9" fillId="5" borderId="3" xfId="0" applyNumberFormat="1" applyFont="1" applyFill="1" applyBorder="1" applyAlignment="1">
      <alignment horizontal="right"/>
    </xf>
    <xf numFmtId="49" fontId="2" fillId="0" borderId="3" xfId="1" applyNumberFormat="1" applyFont="1" applyBorder="1" applyAlignment="1">
      <alignment horizontal="left"/>
    </xf>
    <xf numFmtId="0" fontId="9" fillId="0" borderId="3" xfId="1" applyFont="1" applyBorder="1" applyAlignment="1">
      <alignment horizontal="center"/>
    </xf>
    <xf numFmtId="0" fontId="9" fillId="0" borderId="22" xfId="1" applyFont="1" applyBorder="1"/>
    <xf numFmtId="0" fontId="1" fillId="0" borderId="3" xfId="1" applyFont="1" applyBorder="1" applyAlignment="1">
      <alignment horizontal="right"/>
    </xf>
    <xf numFmtId="2" fontId="9" fillId="0" borderId="3" xfId="1" applyNumberFormat="1" applyFont="1" applyBorder="1" applyAlignment="1">
      <alignment horizontal="right"/>
    </xf>
    <xf numFmtId="0" fontId="9" fillId="0" borderId="3" xfId="1" applyFont="1" applyBorder="1" applyAlignment="1">
      <alignment vertical="top" wrapText="1"/>
    </xf>
    <xf numFmtId="49" fontId="9" fillId="0" borderId="3" xfId="1" applyNumberFormat="1" applyFont="1" applyBorder="1" applyAlignment="1">
      <alignment horizontal="center" shrinkToFit="1"/>
    </xf>
    <xf numFmtId="4" fontId="9" fillId="3" borderId="3" xfId="1" applyNumberFormat="1" applyFont="1" applyFill="1" applyBorder="1" applyAlignment="1">
      <alignment horizontal="right" wrapText="1"/>
    </xf>
    <xf numFmtId="49" fontId="9" fillId="0" borderId="3" xfId="1" applyNumberFormat="1" applyFont="1" applyBorder="1" applyAlignment="1">
      <alignment horizontal="left" vertical="top"/>
    </xf>
    <xf numFmtId="49" fontId="3" fillId="0" borderId="3" xfId="1" applyNumberFormat="1" applyFont="1" applyBorder="1" applyAlignment="1">
      <alignment horizontal="right"/>
    </xf>
    <xf numFmtId="0" fontId="9" fillId="0" borderId="16" xfId="1" applyFont="1" applyBorder="1" applyAlignment="1">
      <alignment horizontal="center"/>
    </xf>
    <xf numFmtId="49" fontId="9" fillId="3" borderId="4" xfId="1" applyNumberFormat="1" applyFont="1" applyFill="1" applyBorder="1" applyAlignment="1">
      <alignment wrapText="1"/>
    </xf>
    <xf numFmtId="49" fontId="9" fillId="0" borderId="3" xfId="0" applyNumberFormat="1" applyFont="1" applyBorder="1" applyAlignment="1">
      <alignment horizontal="center" wrapText="1"/>
    </xf>
    <xf numFmtId="4" fontId="9" fillId="0" borderId="3" xfId="1" applyNumberFormat="1" applyFont="1" applyBorder="1"/>
    <xf numFmtId="4" fontId="9" fillId="0" borderId="4" xfId="1" applyNumberFormat="1" applyFont="1" applyBorder="1"/>
    <xf numFmtId="49" fontId="2" fillId="0" borderId="17" xfId="1" applyNumberFormat="1" applyFont="1" applyBorder="1" applyAlignment="1">
      <alignment horizontal="left"/>
    </xf>
    <xf numFmtId="0" fontId="2" fillId="0" borderId="17" xfId="1" applyFont="1" applyBorder="1" applyAlignment="1">
      <alignment horizontal="center"/>
    </xf>
    <xf numFmtId="0" fontId="9" fillId="0" borderId="3" xfId="1" applyFont="1" applyBorder="1" applyAlignment="1">
      <alignment horizontal="center" vertical="top"/>
    </xf>
    <xf numFmtId="49" fontId="9" fillId="0" borderId="24" xfId="1" applyNumberFormat="1" applyFont="1" applyBorder="1" applyAlignment="1">
      <alignment horizontal="center" shrinkToFit="1"/>
    </xf>
    <xf numFmtId="4" fontId="9" fillId="0" borderId="24" xfId="1" applyNumberFormat="1" applyFont="1" applyBorder="1" applyAlignment="1">
      <alignment horizontal="right"/>
    </xf>
    <xf numFmtId="0" fontId="15" fillId="0" borderId="22" xfId="1" applyFont="1" applyBorder="1" applyAlignment="1">
      <alignment vertical="top" wrapText="1"/>
    </xf>
    <xf numFmtId="0" fontId="2" fillId="0" borderId="17" xfId="1" applyFont="1" applyBorder="1" applyAlignment="1">
      <alignment horizontal="center" vertical="top"/>
    </xf>
    <xf numFmtId="0" fontId="2" fillId="0" borderId="23" xfId="1" applyFont="1" applyBorder="1"/>
    <xf numFmtId="0" fontId="1" fillId="0" borderId="25" xfId="1" applyFont="1" applyBorder="1" applyAlignment="1">
      <alignment horizontal="center"/>
    </xf>
    <xf numFmtId="0" fontId="1" fillId="0" borderId="25" xfId="1" applyFont="1" applyBorder="1" applyAlignment="1">
      <alignment horizontal="right"/>
    </xf>
    <xf numFmtId="49" fontId="9" fillId="3" borderId="3" xfId="1" applyNumberFormat="1" applyFont="1" applyFill="1" applyBorder="1" applyAlignment="1">
      <alignment wrapText="1"/>
    </xf>
    <xf numFmtId="49" fontId="9" fillId="3" borderId="3" xfId="1" applyNumberFormat="1" applyFont="1" applyFill="1" applyBorder="1" applyAlignment="1">
      <alignment horizontal="center" wrapText="1"/>
    </xf>
    <xf numFmtId="0" fontId="16" fillId="6" borderId="3" xfId="1" applyFont="1" applyFill="1" applyBorder="1" applyAlignment="1">
      <alignment horizontal="center" vertical="top"/>
    </xf>
    <xf numFmtId="49" fontId="12" fillId="2" borderId="3" xfId="1" applyNumberFormat="1" applyFont="1" applyFill="1" applyBorder="1"/>
    <xf numFmtId="0" fontId="9" fillId="7" borderId="17" xfId="1" applyFont="1" applyFill="1" applyBorder="1" applyAlignment="1">
      <alignment horizontal="center" vertical="top"/>
    </xf>
    <xf numFmtId="49" fontId="9" fillId="7" borderId="24" xfId="1" applyNumberFormat="1" applyFont="1" applyFill="1" applyBorder="1" applyAlignment="1">
      <alignment horizontal="center" shrinkToFit="1"/>
    </xf>
    <xf numFmtId="4" fontId="9" fillId="7" borderId="24" xfId="1" applyNumberFormat="1" applyFont="1" applyFill="1" applyBorder="1" applyAlignment="1">
      <alignment horizontal="right"/>
    </xf>
    <xf numFmtId="4" fontId="9" fillId="7" borderId="3" xfId="1" applyNumberFormat="1" applyFont="1" applyFill="1" applyBorder="1"/>
    <xf numFmtId="49" fontId="12" fillId="7" borderId="17" xfId="1" applyNumberFormat="1" applyFont="1" applyFill="1" applyBorder="1" applyAlignment="1">
      <alignment horizontal="left" vertical="top"/>
    </xf>
    <xf numFmtId="0" fontId="12" fillId="7" borderId="22" xfId="1" applyFont="1" applyFill="1" applyBorder="1" applyAlignment="1">
      <alignment vertical="top" wrapText="1"/>
    </xf>
    <xf numFmtId="0" fontId="9" fillId="7" borderId="3" xfId="1" applyFont="1" applyFill="1" applyBorder="1" applyAlignment="1">
      <alignment horizontal="center" vertical="top"/>
    </xf>
    <xf numFmtId="49" fontId="12" fillId="7" borderId="3" xfId="1" applyNumberFormat="1" applyFont="1" applyFill="1" applyBorder="1" applyAlignment="1">
      <alignment horizontal="left" vertical="top"/>
    </xf>
    <xf numFmtId="49" fontId="12" fillId="8" borderId="23" xfId="1" applyNumberFormat="1" applyFont="1" applyFill="1" applyBorder="1" applyAlignment="1">
      <alignment wrapText="1"/>
    </xf>
    <xf numFmtId="49" fontId="9" fillId="8" borderId="25" xfId="1" applyNumberFormat="1" applyFont="1" applyFill="1" applyBorder="1" applyAlignment="1">
      <alignment horizontal="center" wrapText="1"/>
    </xf>
    <xf numFmtId="4" fontId="9" fillId="8" borderId="25" xfId="1" applyNumberFormat="1" applyFont="1" applyFill="1" applyBorder="1" applyAlignment="1">
      <alignment horizontal="right" wrapText="1"/>
    </xf>
    <xf numFmtId="4" fontId="9" fillId="7" borderId="2" xfId="1" applyNumberFormat="1" applyFont="1" applyFill="1" applyBorder="1"/>
    <xf numFmtId="4" fontId="9" fillId="4" borderId="5" xfId="1" applyNumberFormat="1" applyFont="1" applyFill="1" applyBorder="1"/>
    <xf numFmtId="0" fontId="9" fillId="7" borderId="17" xfId="1" applyFont="1" applyFill="1" applyBorder="1" applyAlignment="1">
      <alignment horizontal="center"/>
    </xf>
    <xf numFmtId="49" fontId="12" fillId="7" borderId="17" xfId="1" applyNumberFormat="1" applyFont="1" applyFill="1" applyBorder="1" applyAlignment="1">
      <alignment horizontal="left"/>
    </xf>
    <xf numFmtId="0" fontId="12" fillId="7" borderId="22" xfId="1" applyFont="1" applyFill="1" applyBorder="1"/>
    <xf numFmtId="0" fontId="9" fillId="7" borderId="2" xfId="1" applyFont="1" applyFill="1" applyBorder="1" applyAlignment="1">
      <alignment horizontal="center"/>
    </xf>
    <xf numFmtId="2" fontId="9" fillId="7" borderId="2" xfId="1" applyNumberFormat="1" applyFont="1" applyFill="1" applyBorder="1" applyAlignment="1">
      <alignment horizontal="right"/>
    </xf>
    <xf numFmtId="0" fontId="1" fillId="7" borderId="2" xfId="1" applyFont="1" applyFill="1" applyBorder="1" applyAlignment="1">
      <alignment horizontal="right"/>
    </xf>
    <xf numFmtId="2" fontId="9" fillId="7" borderId="3" xfId="1" applyNumberFormat="1" applyFont="1" applyFill="1" applyBorder="1"/>
    <xf numFmtId="4" fontId="9" fillId="2" borderId="17" xfId="1" applyNumberFormat="1" applyFont="1" applyFill="1" applyBorder="1"/>
    <xf numFmtId="2" fontId="9" fillId="5" borderId="5" xfId="1" applyNumberFormat="1" applyFont="1" applyFill="1" applyBorder="1"/>
    <xf numFmtId="49" fontId="2" fillId="0" borderId="8" xfId="1" applyNumberFormat="1" applyFont="1" applyBorder="1" applyAlignment="1">
      <alignment wrapText="1"/>
    </xf>
    <xf numFmtId="4" fontId="1" fillId="2" borderId="19" xfId="1" applyNumberFormat="1" applyFont="1" applyFill="1" applyBorder="1" applyAlignment="1">
      <alignment horizontal="right"/>
    </xf>
    <xf numFmtId="4" fontId="1" fillId="2" borderId="20" xfId="1" applyNumberFormat="1" applyFont="1" applyFill="1" applyBorder="1" applyAlignment="1">
      <alignment horizontal="right"/>
    </xf>
    <xf numFmtId="0" fontId="12" fillId="4" borderId="4" xfId="1" applyFont="1" applyFill="1" applyBorder="1" applyAlignment="1">
      <alignment horizontal="center"/>
    </xf>
    <xf numFmtId="0" fontId="12" fillId="4" borderId="2" xfId="1" applyFont="1" applyFill="1" applyBorder="1" applyAlignment="1">
      <alignment horizontal="center"/>
    </xf>
    <xf numFmtId="0" fontId="12" fillId="4" borderId="21" xfId="1" applyFont="1" applyFill="1" applyBorder="1" applyAlignment="1">
      <alignment horizontal="center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17" fillId="7" borderId="4" xfId="1" applyFont="1" applyFill="1" applyBorder="1" applyAlignment="1">
      <alignment horizontal="left" vertical="justify"/>
    </xf>
    <xf numFmtId="0" fontId="17" fillId="7" borderId="2" xfId="1" applyFont="1" applyFill="1" applyBorder="1" applyAlignment="1">
      <alignment horizontal="left" vertical="justify"/>
    </xf>
    <xf numFmtId="0" fontId="5" fillId="0" borderId="0" xfId="1" applyFont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49" fontId="1" fillId="0" borderId="11" xfId="1" applyNumberFormat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14" xfId="1" applyFont="1" applyBorder="1" applyAlignment="1">
      <alignment horizontal="center" shrinkToFit="1"/>
    </xf>
    <xf numFmtId="0" fontId="1" fillId="0" borderId="13" xfId="1" applyFont="1" applyBorder="1" applyAlignment="1">
      <alignment horizontal="center" shrinkToFit="1"/>
    </xf>
    <xf numFmtId="0" fontId="1" fillId="0" borderId="15" xfId="1" applyFont="1" applyBorder="1" applyAlignment="1">
      <alignment horizontal="center" shrinkToFit="1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CZ90"/>
  <sheetViews>
    <sheetView showGridLines="0" showZeros="0" tabSelected="1" zoomScaleNormal="100" workbookViewId="0">
      <selection activeCell="F27" sqref="F27"/>
    </sheetView>
  </sheetViews>
  <sheetFormatPr defaultRowHeight="12.75" x14ac:dyDescent="0.2"/>
  <cols>
    <col min="1" max="1" width="4.42578125" style="2" customWidth="1"/>
    <col min="2" max="2" width="11.5703125" style="2" customWidth="1"/>
    <col min="3" max="3" width="40.42578125" style="2" customWidth="1"/>
    <col min="4" max="4" width="5.5703125" style="2" customWidth="1"/>
    <col min="5" max="5" width="8.5703125" style="38" customWidth="1"/>
    <col min="6" max="6" width="9.85546875" style="2" customWidth="1"/>
    <col min="7" max="7" width="13.85546875" style="2" customWidth="1"/>
    <col min="8" max="11" width="9.140625" style="2"/>
    <col min="12" max="12" width="75.42578125" style="2" customWidth="1"/>
    <col min="13" max="13" width="45.28515625" style="2" customWidth="1"/>
    <col min="14" max="16384" width="9.140625" style="2"/>
  </cols>
  <sheetData>
    <row r="1" spans="1:104" ht="15.75" x14ac:dyDescent="0.25">
      <c r="A1" s="111" t="s">
        <v>2</v>
      </c>
      <c r="B1" s="111"/>
      <c r="C1" s="111"/>
      <c r="D1" s="111"/>
      <c r="E1" s="111"/>
      <c r="F1" s="111"/>
      <c r="G1" s="111"/>
    </row>
    <row r="2" spans="1:104" ht="14.25" customHeight="1" thickBot="1" x14ac:dyDescent="0.25">
      <c r="A2" s="47" t="s">
        <v>26</v>
      </c>
      <c r="B2" s="4"/>
      <c r="C2" s="5"/>
      <c r="D2" s="5"/>
      <c r="E2" s="6"/>
      <c r="F2" s="5"/>
      <c r="G2" s="5"/>
    </row>
    <row r="3" spans="1:104" ht="26.25" thickTop="1" x14ac:dyDescent="0.2">
      <c r="A3" s="112" t="s">
        <v>0</v>
      </c>
      <c r="B3" s="113"/>
      <c r="C3" s="100" t="s">
        <v>39</v>
      </c>
      <c r="D3" s="7"/>
      <c r="E3" s="8" t="s">
        <v>3</v>
      </c>
      <c r="F3" s="9"/>
      <c r="G3" s="10"/>
    </row>
    <row r="4" spans="1:104" ht="13.5" thickBot="1" x14ac:dyDescent="0.25">
      <c r="A4" s="114" t="s">
        <v>1</v>
      </c>
      <c r="B4" s="115"/>
      <c r="C4" s="1"/>
      <c r="D4" s="11"/>
      <c r="E4" s="116" t="s">
        <v>38</v>
      </c>
      <c r="F4" s="117"/>
      <c r="G4" s="118"/>
    </row>
    <row r="5" spans="1:104" ht="13.5" thickTop="1" x14ac:dyDescent="0.2">
      <c r="A5" s="12"/>
      <c r="B5" s="3"/>
      <c r="C5" s="3"/>
      <c r="D5" s="3"/>
      <c r="E5" s="13"/>
      <c r="F5" s="3"/>
      <c r="G5" s="3"/>
    </row>
    <row r="6" spans="1:104" x14ac:dyDescent="0.2">
      <c r="A6" s="14" t="s">
        <v>4</v>
      </c>
      <c r="B6" s="15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6" t="s">
        <v>10</v>
      </c>
    </row>
    <row r="7" spans="1:104" x14ac:dyDescent="0.2">
      <c r="A7" s="17" t="s">
        <v>11</v>
      </c>
      <c r="B7" s="18"/>
      <c r="C7" s="19" t="s">
        <v>36</v>
      </c>
      <c r="D7" s="20"/>
      <c r="E7" s="21"/>
      <c r="F7" s="21"/>
      <c r="G7" s="22"/>
      <c r="O7" s="23">
        <v>1</v>
      </c>
    </row>
    <row r="8" spans="1:104" x14ac:dyDescent="0.2">
      <c r="A8" s="66">
        <v>1</v>
      </c>
      <c r="B8" s="57"/>
      <c r="C8" s="26" t="s">
        <v>27</v>
      </c>
      <c r="D8" s="27" t="s">
        <v>13</v>
      </c>
      <c r="E8" s="28">
        <v>1800</v>
      </c>
      <c r="F8" s="28"/>
      <c r="G8" s="45">
        <f>E8*F8</f>
        <v>0</v>
      </c>
      <c r="O8" s="23">
        <v>2</v>
      </c>
      <c r="AA8" s="2">
        <v>1</v>
      </c>
      <c r="AB8" s="2">
        <v>1</v>
      </c>
      <c r="AC8" s="2">
        <v>1</v>
      </c>
      <c r="AZ8" s="2">
        <v>1</v>
      </c>
      <c r="BA8" s="2">
        <f>IF(AZ8=1,G8,0)</f>
        <v>0</v>
      </c>
      <c r="BB8" s="2">
        <f>IF(AZ8=2,G8,0)</f>
        <v>0</v>
      </c>
      <c r="BC8" s="2">
        <f>IF(AZ8=3,G8,0)</f>
        <v>0</v>
      </c>
      <c r="BD8" s="2">
        <f>IF(AZ8=4,G8,0)</f>
        <v>0</v>
      </c>
      <c r="BE8" s="2">
        <f>IF(AZ8=5,G8,0)</f>
        <v>0</v>
      </c>
      <c r="CA8" s="29">
        <v>1</v>
      </c>
      <c r="CB8" s="29">
        <v>1</v>
      </c>
      <c r="CZ8" s="2">
        <v>4.0000000000000003E-5</v>
      </c>
    </row>
    <row r="9" spans="1:104" x14ac:dyDescent="0.2">
      <c r="A9" s="78"/>
      <c r="B9" s="82" t="s">
        <v>12</v>
      </c>
      <c r="C9" s="83" t="s">
        <v>36</v>
      </c>
      <c r="D9" s="79"/>
      <c r="E9" s="80"/>
      <c r="F9" s="80"/>
      <c r="G9" s="81">
        <f>G8</f>
        <v>0</v>
      </c>
      <c r="O9" s="23"/>
      <c r="CA9" s="29"/>
      <c r="CB9" s="29"/>
    </row>
    <row r="10" spans="1:104" x14ac:dyDescent="0.2">
      <c r="A10" s="70" t="s">
        <v>11</v>
      </c>
      <c r="B10" s="25"/>
      <c r="C10" s="69" t="s">
        <v>37</v>
      </c>
      <c r="D10" s="67"/>
      <c r="E10" s="68"/>
      <c r="F10" s="68"/>
      <c r="G10" s="90"/>
      <c r="O10" s="23"/>
      <c r="CA10" s="29"/>
      <c r="CB10" s="29"/>
    </row>
    <row r="11" spans="1:104" x14ac:dyDescent="0.2">
      <c r="A11" s="66">
        <v>2</v>
      </c>
      <c r="B11" s="57"/>
      <c r="C11" s="74" t="s">
        <v>34</v>
      </c>
      <c r="D11" s="75" t="s">
        <v>13</v>
      </c>
      <c r="E11" s="56">
        <v>225</v>
      </c>
      <c r="F11" s="62"/>
      <c r="G11" s="46">
        <f>E11*F11</f>
        <v>0</v>
      </c>
      <c r="O11" s="23"/>
      <c r="CA11" s="29"/>
      <c r="CB11" s="29"/>
    </row>
    <row r="12" spans="1:104" x14ac:dyDescent="0.2">
      <c r="A12" s="84"/>
      <c r="B12" s="85" t="s">
        <v>12</v>
      </c>
      <c r="C12" s="86" t="s">
        <v>34</v>
      </c>
      <c r="D12" s="87"/>
      <c r="E12" s="88"/>
      <c r="F12" s="89"/>
      <c r="G12" s="81">
        <f>G11</f>
        <v>0</v>
      </c>
      <c r="O12" s="23"/>
      <c r="CA12" s="29"/>
      <c r="CB12" s="29"/>
    </row>
    <row r="13" spans="1:104" x14ac:dyDescent="0.2">
      <c r="A13" s="17" t="s">
        <v>11</v>
      </c>
      <c r="B13" s="18"/>
      <c r="C13" s="71" t="s">
        <v>16</v>
      </c>
      <c r="D13" s="72"/>
      <c r="E13" s="73"/>
      <c r="F13" s="21"/>
      <c r="G13" s="22"/>
      <c r="O13" s="23">
        <v>1</v>
      </c>
    </row>
    <row r="14" spans="1:104" x14ac:dyDescent="0.2">
      <c r="A14" s="50">
        <v>3</v>
      </c>
      <c r="B14" s="49"/>
      <c r="C14" s="51" t="s">
        <v>28</v>
      </c>
      <c r="D14" s="50" t="s">
        <v>17</v>
      </c>
      <c r="E14" s="53">
        <v>1</v>
      </c>
      <c r="F14" s="52"/>
      <c r="G14" s="99">
        <f>E14*F14</f>
        <v>0</v>
      </c>
      <c r="O14" s="23"/>
    </row>
    <row r="15" spans="1:104" x14ac:dyDescent="0.2">
      <c r="A15" s="91"/>
      <c r="B15" s="92" t="s">
        <v>12</v>
      </c>
      <c r="C15" s="93" t="s">
        <v>16</v>
      </c>
      <c r="D15" s="94"/>
      <c r="E15" s="95"/>
      <c r="F15" s="96"/>
      <c r="G15" s="97">
        <f>G14</f>
        <v>0</v>
      </c>
      <c r="O15" s="23"/>
    </row>
    <row r="16" spans="1:104" x14ac:dyDescent="0.2">
      <c r="A16" s="65" t="s">
        <v>11</v>
      </c>
      <c r="B16" s="64"/>
      <c r="C16" s="106" t="s">
        <v>35</v>
      </c>
      <c r="D16" s="107"/>
      <c r="E16" s="107"/>
      <c r="F16" s="107"/>
      <c r="G16" s="108"/>
      <c r="O16" s="23"/>
    </row>
    <row r="17" spans="1:104" x14ac:dyDescent="0.2">
      <c r="A17" s="66">
        <v>4</v>
      </c>
      <c r="B17" s="57"/>
      <c r="C17" s="26" t="s">
        <v>29</v>
      </c>
      <c r="D17" s="27" t="s">
        <v>13</v>
      </c>
      <c r="E17" s="28">
        <v>85</v>
      </c>
      <c r="F17" s="28"/>
      <c r="G17" s="45">
        <f>E17*F17</f>
        <v>0</v>
      </c>
      <c r="O17" s="23">
        <v>2</v>
      </c>
      <c r="AA17" s="2">
        <v>1</v>
      </c>
      <c r="AB17" s="2">
        <v>1</v>
      </c>
      <c r="AC17" s="2">
        <v>1</v>
      </c>
      <c r="AZ17" s="2">
        <v>1</v>
      </c>
      <c r="BA17" s="2">
        <f>IF(AZ17=1,G17,0)</f>
        <v>0</v>
      </c>
      <c r="BB17" s="2">
        <f>IF(AZ17=2,G17,0)</f>
        <v>0</v>
      </c>
      <c r="BC17" s="2">
        <f>IF(AZ17=3,G17,0)</f>
        <v>0</v>
      </c>
      <c r="BD17" s="2">
        <f>IF(AZ17=4,G17,0)</f>
        <v>0</v>
      </c>
      <c r="BE17" s="2">
        <f>IF(AZ17=5,G17,0)</f>
        <v>0</v>
      </c>
      <c r="CA17" s="29">
        <v>1</v>
      </c>
      <c r="CB17" s="29">
        <v>1</v>
      </c>
      <c r="CZ17" s="2">
        <v>0</v>
      </c>
    </row>
    <row r="18" spans="1:104" ht="12.75" customHeight="1" x14ac:dyDescent="0.2">
      <c r="A18" s="76"/>
      <c r="B18" s="77" t="s">
        <v>12</v>
      </c>
      <c r="C18" s="109" t="s">
        <v>35</v>
      </c>
      <c r="D18" s="110"/>
      <c r="E18" s="110"/>
      <c r="F18" s="110"/>
      <c r="G18" s="81">
        <f>G17</f>
        <v>0</v>
      </c>
      <c r="O18" s="23"/>
      <c r="CA18" s="29"/>
      <c r="CB18" s="29"/>
    </row>
    <row r="19" spans="1:104" x14ac:dyDescent="0.2">
      <c r="A19" s="17" t="s">
        <v>11</v>
      </c>
      <c r="B19" s="18"/>
      <c r="C19" s="19" t="s">
        <v>18</v>
      </c>
      <c r="D19" s="20"/>
      <c r="E19" s="21"/>
      <c r="F19" s="21"/>
      <c r="G19" s="22"/>
      <c r="O19" s="23">
        <v>1</v>
      </c>
    </row>
    <row r="20" spans="1:104" x14ac:dyDescent="0.2">
      <c r="A20" s="24">
        <v>5</v>
      </c>
      <c r="B20" s="57"/>
      <c r="C20" s="54" t="s">
        <v>30</v>
      </c>
      <c r="D20" s="55" t="s">
        <v>13</v>
      </c>
      <c r="E20" s="42">
        <v>4381.2</v>
      </c>
      <c r="F20" s="42"/>
      <c r="G20" s="46">
        <f>E20*F20</f>
        <v>0</v>
      </c>
      <c r="O20" s="23">
        <v>2</v>
      </c>
      <c r="AA20" s="2">
        <v>1</v>
      </c>
      <c r="AB20" s="2">
        <v>7</v>
      </c>
      <c r="AC20" s="2">
        <v>7</v>
      </c>
      <c r="AZ20" s="2">
        <v>2</v>
      </c>
      <c r="BA20" s="2">
        <f>IF(AZ20=1,G20,0)</f>
        <v>0</v>
      </c>
      <c r="BB20" s="2">
        <f>IF(AZ20=2,G20,0)</f>
        <v>0</v>
      </c>
      <c r="BC20" s="2">
        <f>IF(AZ20=3,G20,0)</f>
        <v>0</v>
      </c>
      <c r="BD20" s="2">
        <f>IF(AZ20=4,G20,0)</f>
        <v>0</v>
      </c>
      <c r="BE20" s="2">
        <f>IF(AZ20=5,G20,0)</f>
        <v>0</v>
      </c>
      <c r="CA20" s="29">
        <v>1</v>
      </c>
      <c r="CB20" s="29">
        <v>7</v>
      </c>
      <c r="CZ20" s="2">
        <v>5.1999999999999995E-4</v>
      </c>
    </row>
    <row r="21" spans="1:104" x14ac:dyDescent="0.2">
      <c r="A21" s="50"/>
      <c r="B21" s="58"/>
      <c r="C21" s="54" t="s">
        <v>22</v>
      </c>
      <c r="D21" s="55" t="s">
        <v>13</v>
      </c>
      <c r="E21" s="56">
        <v>378.9</v>
      </c>
      <c r="F21" s="28"/>
      <c r="G21" s="48">
        <f>E21*F21</f>
        <v>0</v>
      </c>
      <c r="M21" s="30" t="s">
        <v>14</v>
      </c>
      <c r="O21" s="23"/>
    </row>
    <row r="22" spans="1:104" x14ac:dyDescent="0.2">
      <c r="A22" s="59"/>
      <c r="B22" s="58"/>
      <c r="C22" s="26" t="s">
        <v>23</v>
      </c>
      <c r="D22" s="27" t="s">
        <v>13</v>
      </c>
      <c r="E22" s="43">
        <v>3343</v>
      </c>
      <c r="F22" s="28"/>
      <c r="G22" s="48">
        <f>E22*F22</f>
        <v>0</v>
      </c>
      <c r="M22" s="30" t="s">
        <v>15</v>
      </c>
      <c r="O22" s="23"/>
    </row>
    <row r="23" spans="1:104" x14ac:dyDescent="0.2">
      <c r="A23" s="24"/>
      <c r="B23" s="25"/>
      <c r="C23" s="26" t="s">
        <v>24</v>
      </c>
      <c r="D23" s="27" t="s">
        <v>13</v>
      </c>
      <c r="E23" s="28">
        <v>1038.2</v>
      </c>
      <c r="F23" s="28"/>
      <c r="G23" s="45">
        <f>E23*F23</f>
        <v>0</v>
      </c>
      <c r="O23" s="23">
        <v>2</v>
      </c>
      <c r="AA23" s="2">
        <v>1</v>
      </c>
      <c r="AB23" s="2">
        <v>7</v>
      </c>
      <c r="AC23" s="2">
        <v>7</v>
      </c>
      <c r="AZ23" s="2">
        <v>2</v>
      </c>
      <c r="BA23" s="2">
        <f>IF(AZ23=1,G23,0)</f>
        <v>0</v>
      </c>
      <c r="BB23" s="2">
        <f>IF(AZ23=2,G23,0)</f>
        <v>0</v>
      </c>
      <c r="BC23" s="2">
        <f>IF(AZ23=3,G23,0)</f>
        <v>0</v>
      </c>
      <c r="BD23" s="2">
        <f>IF(AZ23=4,G23,0)</f>
        <v>0</v>
      </c>
      <c r="BE23" s="2">
        <f>IF(AZ23=5,G23,0)</f>
        <v>0</v>
      </c>
      <c r="CA23" s="29">
        <v>1</v>
      </c>
      <c r="CB23" s="29">
        <v>7</v>
      </c>
      <c r="CZ23" s="2">
        <v>1.3999999999999999E-4</v>
      </c>
    </row>
    <row r="24" spans="1:104" x14ac:dyDescent="0.2">
      <c r="A24" s="24"/>
      <c r="B24" s="25"/>
      <c r="C24" s="26" t="s">
        <v>19</v>
      </c>
      <c r="D24" s="27" t="s">
        <v>20</v>
      </c>
      <c r="E24" s="28">
        <v>288</v>
      </c>
      <c r="F24" s="28"/>
      <c r="G24" s="45">
        <f>E24*F24</f>
        <v>0</v>
      </c>
      <c r="O24" s="23">
        <v>2</v>
      </c>
      <c r="AA24" s="2">
        <v>1</v>
      </c>
      <c r="AB24" s="2">
        <v>7</v>
      </c>
      <c r="AC24" s="2">
        <v>7</v>
      </c>
      <c r="AZ24" s="2">
        <v>2</v>
      </c>
      <c r="BA24" s="2">
        <f>IF(AZ24=1,G24,0)</f>
        <v>0</v>
      </c>
      <c r="BB24" s="2">
        <f>IF(AZ24=2,G24,0)</f>
        <v>0</v>
      </c>
      <c r="BC24" s="2">
        <f>IF(AZ24=3,G24,0)</f>
        <v>0</v>
      </c>
      <c r="BD24" s="2">
        <f>IF(AZ24=4,G24,0)</f>
        <v>0</v>
      </c>
      <c r="BE24" s="2">
        <f>IF(AZ24=5,G24,0)</f>
        <v>0</v>
      </c>
      <c r="CA24" s="29">
        <v>1</v>
      </c>
      <c r="CB24" s="29">
        <v>7</v>
      </c>
      <c r="CZ24" s="2">
        <v>3.4000000000000002E-4</v>
      </c>
    </row>
    <row r="25" spans="1:104" x14ac:dyDescent="0.2">
      <c r="A25" s="24"/>
      <c r="B25" s="25"/>
      <c r="C25" s="54" t="s">
        <v>25</v>
      </c>
      <c r="D25" s="55" t="s">
        <v>13</v>
      </c>
      <c r="E25" s="28">
        <v>1800</v>
      </c>
      <c r="F25" s="28"/>
      <c r="G25" s="45">
        <f>E25*F25</f>
        <v>0</v>
      </c>
      <c r="O25" s="23"/>
      <c r="CA25" s="29"/>
      <c r="CB25" s="29"/>
    </row>
    <row r="26" spans="1:104" x14ac:dyDescent="0.2">
      <c r="A26" s="24"/>
      <c r="B26" s="25"/>
      <c r="C26" s="60" t="s">
        <v>31</v>
      </c>
      <c r="D26" s="61" t="s">
        <v>13</v>
      </c>
      <c r="E26" s="56">
        <v>45</v>
      </c>
      <c r="F26" s="62"/>
      <c r="G26" s="46">
        <f>E26*F26</f>
        <v>0</v>
      </c>
      <c r="O26" s="23"/>
      <c r="CA26" s="29"/>
      <c r="CB26" s="29"/>
    </row>
    <row r="27" spans="1:104" x14ac:dyDescent="0.2">
      <c r="A27" s="24"/>
      <c r="B27" s="25"/>
      <c r="C27" s="60" t="s">
        <v>32</v>
      </c>
      <c r="D27" s="61" t="s">
        <v>33</v>
      </c>
      <c r="E27" s="56">
        <v>126</v>
      </c>
      <c r="F27" s="63"/>
      <c r="G27" s="46">
        <f>E27*F27</f>
        <v>0</v>
      </c>
      <c r="O27" s="23"/>
      <c r="CA27" s="29"/>
      <c r="CB27" s="29"/>
    </row>
    <row r="28" spans="1:104" ht="13.5" thickBot="1" x14ac:dyDescent="0.25">
      <c r="A28" s="31"/>
      <c r="B28" s="32" t="s">
        <v>12</v>
      </c>
      <c r="C28" s="33" t="s">
        <v>18</v>
      </c>
      <c r="D28" s="34"/>
      <c r="E28" s="35"/>
      <c r="F28" s="44"/>
      <c r="G28" s="98">
        <f>G20+G21+G22+G23+G24+G25+G26+G27</f>
        <v>0</v>
      </c>
      <c r="O28" s="23"/>
      <c r="CA28" s="29"/>
      <c r="CB28" s="29"/>
    </row>
    <row r="29" spans="1:104" ht="13.5" thickBot="1" x14ac:dyDescent="0.25">
      <c r="A29" s="31"/>
      <c r="B29" s="32" t="s">
        <v>21</v>
      </c>
      <c r="C29" s="103"/>
      <c r="D29" s="104"/>
      <c r="E29" s="105"/>
      <c r="F29" s="101">
        <f>G9+G12+G15+G18+G28</f>
        <v>0</v>
      </c>
      <c r="G29" s="102"/>
      <c r="O29" s="23">
        <v>4</v>
      </c>
      <c r="BA29" s="36">
        <f>SUM(BA19:BA24)</f>
        <v>0</v>
      </c>
      <c r="BB29" s="36">
        <f>SUM(BB19:BB24)</f>
        <v>0</v>
      </c>
      <c r="BC29" s="36">
        <f>SUM(BC19:BC24)</f>
        <v>0</v>
      </c>
      <c r="BD29" s="36">
        <f>SUM(BD19:BD24)</f>
        <v>0</v>
      </c>
      <c r="BE29" s="36">
        <f>SUM(BE19:BE24)</f>
        <v>0</v>
      </c>
    </row>
    <row r="30" spans="1:104" x14ac:dyDescent="0.2">
      <c r="E30" s="2"/>
    </row>
    <row r="31" spans="1:104" x14ac:dyDescent="0.2">
      <c r="E31" s="2"/>
    </row>
    <row r="32" spans="1:104" x14ac:dyDescent="0.2">
      <c r="E32" s="2"/>
    </row>
    <row r="33" spans="5:5" x14ac:dyDescent="0.2">
      <c r="E33" s="2"/>
    </row>
    <row r="34" spans="5:5" x14ac:dyDescent="0.2">
      <c r="E34" s="2"/>
    </row>
    <row r="35" spans="5:5" x14ac:dyDescent="0.2">
      <c r="E35" s="2"/>
    </row>
    <row r="36" spans="5:5" x14ac:dyDescent="0.2">
      <c r="E36" s="2"/>
    </row>
    <row r="37" spans="5:5" x14ac:dyDescent="0.2">
      <c r="E37" s="2"/>
    </row>
    <row r="38" spans="5:5" x14ac:dyDescent="0.2">
      <c r="E38" s="2"/>
    </row>
    <row r="39" spans="5:5" x14ac:dyDescent="0.2">
      <c r="E39" s="2"/>
    </row>
    <row r="40" spans="5:5" x14ac:dyDescent="0.2">
      <c r="E40" s="2"/>
    </row>
    <row r="41" spans="5:5" x14ac:dyDescent="0.2">
      <c r="E41" s="2"/>
    </row>
    <row r="42" spans="5:5" x14ac:dyDescent="0.2">
      <c r="E42" s="2"/>
    </row>
    <row r="43" spans="5:5" x14ac:dyDescent="0.2">
      <c r="E43" s="2"/>
    </row>
    <row r="44" spans="5:5" x14ac:dyDescent="0.2">
      <c r="E44" s="2"/>
    </row>
    <row r="45" spans="5:5" x14ac:dyDescent="0.2">
      <c r="E45" s="2"/>
    </row>
    <row r="46" spans="5:5" x14ac:dyDescent="0.2">
      <c r="E46" s="2"/>
    </row>
    <row r="47" spans="5:5" x14ac:dyDescent="0.2">
      <c r="E47" s="2"/>
    </row>
    <row r="48" spans="5:5" x14ac:dyDescent="0.2">
      <c r="E48" s="2"/>
    </row>
    <row r="49" spans="5:5" x14ac:dyDescent="0.2">
      <c r="E49" s="2"/>
    </row>
    <row r="50" spans="5:5" x14ac:dyDescent="0.2">
      <c r="E50" s="2"/>
    </row>
    <row r="51" spans="5:5" x14ac:dyDescent="0.2">
      <c r="E51" s="2"/>
    </row>
    <row r="52" spans="5:5" x14ac:dyDescent="0.2">
      <c r="E52" s="2"/>
    </row>
    <row r="53" spans="5:5" x14ac:dyDescent="0.2">
      <c r="E53" s="2"/>
    </row>
    <row r="54" spans="5:5" x14ac:dyDescent="0.2">
      <c r="E54" s="2"/>
    </row>
    <row r="55" spans="5:5" x14ac:dyDescent="0.2">
      <c r="E55" s="2"/>
    </row>
    <row r="56" spans="5:5" x14ac:dyDescent="0.2">
      <c r="E56" s="2"/>
    </row>
    <row r="57" spans="5:5" x14ac:dyDescent="0.2">
      <c r="E57" s="2"/>
    </row>
    <row r="58" spans="5:5" x14ac:dyDescent="0.2">
      <c r="E58" s="2"/>
    </row>
    <row r="59" spans="5:5" x14ac:dyDescent="0.2">
      <c r="E59" s="2"/>
    </row>
    <row r="60" spans="5:5" x14ac:dyDescent="0.2">
      <c r="E60" s="2"/>
    </row>
    <row r="61" spans="5:5" x14ac:dyDescent="0.2">
      <c r="E61" s="2"/>
    </row>
    <row r="62" spans="5:5" x14ac:dyDescent="0.2">
      <c r="E62" s="2"/>
    </row>
    <row r="63" spans="5:5" x14ac:dyDescent="0.2">
      <c r="E63" s="2"/>
    </row>
    <row r="64" spans="5:5" x14ac:dyDescent="0.2">
      <c r="E64" s="2"/>
    </row>
    <row r="65" spans="5:5" x14ac:dyDescent="0.2">
      <c r="E65" s="2"/>
    </row>
    <row r="66" spans="5:5" x14ac:dyDescent="0.2">
      <c r="E66" s="2"/>
    </row>
    <row r="67" spans="5:5" x14ac:dyDescent="0.2">
      <c r="E67" s="2"/>
    </row>
    <row r="68" spans="5:5" x14ac:dyDescent="0.2">
      <c r="E68" s="2"/>
    </row>
    <row r="69" spans="5:5" x14ac:dyDescent="0.2">
      <c r="E69" s="2"/>
    </row>
    <row r="70" spans="5:5" x14ac:dyDescent="0.2">
      <c r="E70" s="2"/>
    </row>
    <row r="71" spans="5:5" x14ac:dyDescent="0.2">
      <c r="E71" s="2"/>
    </row>
    <row r="72" spans="5:5" x14ac:dyDescent="0.2">
      <c r="E72" s="2"/>
    </row>
    <row r="73" spans="5:5" x14ac:dyDescent="0.2">
      <c r="E73" s="2"/>
    </row>
    <row r="74" spans="5:5" x14ac:dyDescent="0.2">
      <c r="E74" s="2"/>
    </row>
    <row r="75" spans="5:5" x14ac:dyDescent="0.2">
      <c r="E75" s="2"/>
    </row>
    <row r="76" spans="5:5" x14ac:dyDescent="0.2">
      <c r="E76" s="2"/>
    </row>
    <row r="77" spans="5:5" x14ac:dyDescent="0.2">
      <c r="E77" s="2"/>
    </row>
    <row r="78" spans="5:5" x14ac:dyDescent="0.2">
      <c r="E78" s="2"/>
    </row>
    <row r="79" spans="5:5" x14ac:dyDescent="0.2">
      <c r="E79" s="2"/>
    </row>
    <row r="80" spans="5:5" x14ac:dyDescent="0.2">
      <c r="E80" s="2"/>
    </row>
    <row r="81" spans="1:7" x14ac:dyDescent="0.2">
      <c r="E81" s="2"/>
    </row>
    <row r="82" spans="1:7" x14ac:dyDescent="0.2">
      <c r="E82" s="2"/>
    </row>
    <row r="83" spans="1:7" x14ac:dyDescent="0.2">
      <c r="E83" s="2"/>
    </row>
    <row r="84" spans="1:7" x14ac:dyDescent="0.2">
      <c r="E84" s="2"/>
    </row>
    <row r="85" spans="1:7" x14ac:dyDescent="0.2">
      <c r="E85" s="2"/>
    </row>
    <row r="86" spans="1:7" x14ac:dyDescent="0.2">
      <c r="E86" s="2"/>
    </row>
    <row r="87" spans="1:7" x14ac:dyDescent="0.2">
      <c r="E87" s="2"/>
    </row>
    <row r="88" spans="1:7" x14ac:dyDescent="0.2">
      <c r="A88" s="37"/>
      <c r="B88" s="37"/>
    </row>
    <row r="89" spans="1:7" x14ac:dyDescent="0.2">
      <c r="C89" s="39"/>
      <c r="D89" s="39"/>
      <c r="E89" s="40"/>
      <c r="F89" s="39"/>
      <c r="G89" s="41"/>
    </row>
    <row r="90" spans="1:7" x14ac:dyDescent="0.2">
      <c r="A90" s="37"/>
      <c r="B90" s="37"/>
    </row>
  </sheetData>
  <mergeCells count="8">
    <mergeCell ref="F29:G29"/>
    <mergeCell ref="C29:E29"/>
    <mergeCell ref="C16:G16"/>
    <mergeCell ref="C18:F18"/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9</vt:i4>
      </vt:variant>
    </vt:vector>
  </HeadingPairs>
  <TitlesOfParts>
    <vt:vector size="10" baseType="lpstr">
      <vt:lpstr>Položky</vt:lpstr>
      <vt:lpstr>Položky!Názvy_tisku</vt:lpstr>
      <vt:lpstr>Položky!Oblast_tisku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Kubát</dc:creator>
  <cp:lastModifiedBy>Jarmila Houzarová</cp:lastModifiedBy>
  <dcterms:created xsi:type="dcterms:W3CDTF">2015-10-22T10:25:18Z</dcterms:created>
  <dcterms:modified xsi:type="dcterms:W3CDTF">2024-09-24T12:58:59Z</dcterms:modified>
</cp:coreProperties>
</file>