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23250" windowHeight="12450"/>
  </bookViews>
  <sheets>
    <sheet name="Lis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J44" i="1"/>
  <c r="J18" i="1"/>
  <c r="J5" i="1"/>
  <c r="J10" i="1"/>
  <c r="J31" i="1"/>
  <c r="J41" i="1"/>
  <c r="J40" i="1"/>
  <c r="J30" i="1"/>
  <c r="J29" i="1"/>
  <c r="J28" i="1"/>
  <c r="J27" i="1"/>
  <c r="J26" i="1"/>
  <c r="J25" i="1"/>
  <c r="J43" i="1"/>
  <c r="J7" i="1"/>
  <c r="J20" i="1"/>
  <c r="J21" i="1"/>
  <c r="J22" i="1"/>
  <c r="J16" i="1"/>
  <c r="J14" i="1"/>
  <c r="J13" i="1"/>
  <c r="J12" i="1"/>
  <c r="J11" i="1"/>
  <c r="J9" i="1"/>
  <c r="J8" i="1"/>
  <c r="J6" i="1"/>
  <c r="J4" i="1"/>
  <c r="J19" i="1" l="1"/>
  <c r="J46" i="1" s="1"/>
  <c r="J23" i="1"/>
  <c r="J24" i="1"/>
  <c r="J32" i="1"/>
  <c r="J33" i="1"/>
  <c r="J34" i="1"/>
  <c r="J35" i="1"/>
  <c r="J36" i="1"/>
  <c r="J38" i="1"/>
  <c r="J39" i="1"/>
  <c r="J42" i="1"/>
  <c r="J45" i="1"/>
  <c r="J49" i="1" l="1"/>
  <c r="J51" i="1" l="1"/>
  <c r="J50" i="1" s="1"/>
</calcChain>
</file>

<file path=xl/sharedStrings.xml><?xml version="1.0" encoding="utf-8"?>
<sst xmlns="http://schemas.openxmlformats.org/spreadsheetml/2006/main" count="86" uniqueCount="77">
  <si>
    <t>Č.</t>
  </si>
  <si>
    <t>Název místnosti/Popis</t>
  </si>
  <si>
    <t>Délka (mm)</t>
  </si>
  <si>
    <t>Hloubka (mm)</t>
  </si>
  <si>
    <t>Výška (mm)</t>
  </si>
  <si>
    <t>Příkon el. 230V/(kW)</t>
  </si>
  <si>
    <t>Příkon el. 400V/ (kW)</t>
  </si>
  <si>
    <t>Ks.</t>
  </si>
  <si>
    <t>Dodávka</t>
  </si>
  <si>
    <t>Doprava</t>
  </si>
  <si>
    <t>5</t>
  </si>
  <si>
    <t>Příjem</t>
  </si>
  <si>
    <t xml:space="preserve">Kancelář vedoucího  </t>
  </si>
  <si>
    <t>Sklad zásobování</t>
  </si>
  <si>
    <t>Výdej jídla</t>
  </si>
  <si>
    <t>2</t>
  </si>
  <si>
    <t>3</t>
  </si>
  <si>
    <t>4</t>
  </si>
  <si>
    <t>6</t>
  </si>
  <si>
    <t>7</t>
  </si>
  <si>
    <t>8</t>
  </si>
  <si>
    <t>23</t>
  </si>
  <si>
    <t>24</t>
  </si>
  <si>
    <r>
      <t xml:space="preserve">Kancelářský stůl - </t>
    </r>
    <r>
      <rPr>
        <b/>
        <sz val="11"/>
        <color theme="1"/>
        <rFont val="Calibri"/>
        <family val="2"/>
        <charset val="238"/>
        <scheme val="minor"/>
      </rPr>
      <t>dodávka interiéru</t>
    </r>
  </si>
  <si>
    <t>2a</t>
  </si>
  <si>
    <t>Příjmový nerezový stůl s čelním a bočním opláštěním, spodní police</t>
  </si>
  <si>
    <t>Vstupní nerezový stůl s dřezem 400x400x250, spodní police, zadní zvýšený lem</t>
  </si>
  <si>
    <t>23a</t>
  </si>
  <si>
    <t>Gastronádoba GN 1/1-150 se sklopnými držadly</t>
  </si>
  <si>
    <t>Gastronádoba GN 1/2-150 se sklopnými držadly</t>
  </si>
  <si>
    <t>Gastronádoba GN 1/3-150 se sklopnými držadly</t>
  </si>
  <si>
    <t>Víko pro GN 1/1 s výřezy pro držadla a naběračku</t>
  </si>
  <si>
    <t>Víko pro GN 1/2 s výřezy pro držadla a naběračku</t>
  </si>
  <si>
    <t>Víko pro GN 1/3 s výřezy pro držadla a naběračku</t>
  </si>
  <si>
    <t>14b</t>
  </si>
  <si>
    <t>DPH 21%</t>
  </si>
  <si>
    <t>Celkem vč. DPH</t>
  </si>
  <si>
    <t>Stojánková tlaková sprcha s napouštěcím ramínkem</t>
  </si>
  <si>
    <t>22a</t>
  </si>
  <si>
    <t>1a</t>
  </si>
  <si>
    <t>Nerezový koš odpadkový s víkem a kolečkami 95l</t>
  </si>
  <si>
    <t>Umyvalo nerezové s opláštěním a kolenovou baterií, včetně směšovacího ventilu</t>
  </si>
  <si>
    <t>Vystupní nerezový stůl, spodní police</t>
  </si>
  <si>
    <t>22b</t>
  </si>
  <si>
    <t xml:space="preserve">Komora chlazená na odpady 240l </t>
  </si>
  <si>
    <t>Výdejní stůl opláštěný 3GN1/1 automatické dopouštění, hygienická nástavba a vyhřívaná podestavba</t>
  </si>
  <si>
    <t>Nerezový vozík na podnosy a příbory, s plastovým zásobníkem a pružinovým zdvihem táců</t>
  </si>
  <si>
    <t>Pracovní stůl nerez na porcování, spodní police, 1x zásuvka atyp kolem rohu</t>
  </si>
  <si>
    <t>Pracovní stůl nerez s dřezem 300x500x300 a policí</t>
  </si>
  <si>
    <t>Automatický změkčovač vody k myčce</t>
  </si>
  <si>
    <t>Nerezová pojezdová dráha, trubková na třech konzolích</t>
  </si>
  <si>
    <t>Profi baterie se sprchou</t>
  </si>
  <si>
    <t>Mycí stůl nerez, dřez 1000x600x300, spodní police, stojánková tlaková sprcha pružinová s napouštěcím ramínkem</t>
  </si>
  <si>
    <t>Digestoř nerezová s filtry a LED osvětlením</t>
  </si>
  <si>
    <t>Myčka univerzální s koši 500x500 a rekuperací</t>
  </si>
  <si>
    <t>Změkčovač automatický ke konvektomatu s elektronickým ovládáním, objem pryskyřice minimálně 4,9l</t>
  </si>
  <si>
    <t>23b</t>
  </si>
  <si>
    <t>Nerezová skříňka nástěnná s posuvnými dvířky a jednou policí</t>
  </si>
  <si>
    <t>20a</t>
  </si>
  <si>
    <t>Nerezová skříňka nástěnná s posuvnými dvířky a jednou policí, atyp s výřezem pro roh</t>
  </si>
  <si>
    <t>4a</t>
  </si>
  <si>
    <t>Regál nerez, 4 police, skládací</t>
  </si>
  <si>
    <t>Vozík pro transport termoportů plošinový, nerezový, svařovaný, 4 otočná kola z toho dvě bržděná, jedno madlo</t>
  </si>
  <si>
    <t>Regál nerezový, 4 police, skládací</t>
  </si>
  <si>
    <t>Podlahová vpust nerezová s pachovou uzávěrou a protisklzuovým roštem</t>
  </si>
  <si>
    <t>Podlahová vpust s pachovou uzávěrou a protiskluzovým roštem</t>
  </si>
  <si>
    <r>
      <rPr>
        <b/>
        <sz val="11"/>
        <color theme="1"/>
        <rFont val="Calibri"/>
        <family val="2"/>
        <charset val="238"/>
        <scheme val="minor"/>
      </rPr>
      <t>Kusovník</t>
    </r>
    <r>
      <rPr>
        <sz val="11"/>
        <color theme="1"/>
        <rFont val="Calibri"/>
        <family val="2"/>
        <charset val="238"/>
        <scheme val="minor"/>
      </rPr>
      <t>-součástí zadávacího řízení je technická specifikace zařízení</t>
    </r>
  </si>
  <si>
    <t xml:space="preserve">Chladící skříň 374l, nerezová, digitální termostat, teplota +2°C/+10°C </t>
  </si>
  <si>
    <t>Chladící skříň 374l, nerezová, digitální termostat, teplota +2°C/+10°C, prosklené dveře</t>
  </si>
  <si>
    <t>Podstavec nerezový pod konvektomat se zásuvy pro GN1/1 a prostorem pro zařízení pro udržování… položka 14.</t>
  </si>
  <si>
    <t>Zařízení pro udržování a nízkoteplotní úpravy pokrmů kapacita min. 5X GN1/1 40</t>
  </si>
  <si>
    <t>Montáž</t>
  </si>
  <si>
    <t>Konvektomat 10 GN 1/1 s bojlerovým vývinem páry a dotykovým displejem</t>
  </si>
  <si>
    <t>Kč</t>
  </si>
  <si>
    <t>Cena v Kč bez DPH/ks</t>
  </si>
  <si>
    <r>
      <t xml:space="preserve">Celkem v Kč bez DPH </t>
    </r>
    <r>
      <rPr>
        <b/>
        <i/>
        <sz val="11"/>
        <color indexed="8"/>
        <rFont val="Calibri"/>
        <family val="2"/>
        <charset val="238"/>
        <scheme val="minor"/>
      </rPr>
      <t>(Tato cena bude předmětem hodnocení)</t>
    </r>
  </si>
  <si>
    <t>Cena celkem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</si>
</sst>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44" fontId="4" fillId="0" borderId="3" xfId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4" fontId="4" fillId="0" borderId="4" xfId="1" applyFont="1" applyBorder="1" applyAlignment="1">
      <alignment horizontal="center" wrapText="1"/>
    </xf>
    <xf numFmtId="44" fontId="5" fillId="0" borderId="0" xfId="1" applyFont="1" applyFill="1" applyBorder="1"/>
    <xf numFmtId="0" fontId="0" fillId="2" borderId="1" xfId="0" applyFill="1" applyBorder="1" applyAlignment="1">
      <alignment horizontal="center"/>
    </xf>
    <xf numFmtId="44" fontId="5" fillId="2" borderId="1" xfId="1" applyFont="1" applyFill="1" applyBorder="1"/>
    <xf numFmtId="44" fontId="5" fillId="2" borderId="5" xfId="2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44" fontId="5" fillId="2" borderId="1" xfId="2" applyFont="1" applyFill="1" applyBorder="1" applyAlignment="1">
      <alignment horizontal="center"/>
    </xf>
    <xf numFmtId="44" fontId="5" fillId="0" borderId="5" xfId="2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2" borderId="5" xfId="0" applyFill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4" fontId="8" fillId="3" borderId="5" xfId="1" applyFont="1" applyFill="1" applyBorder="1"/>
    <xf numFmtId="0" fontId="3" fillId="0" borderId="0" xfId="0" applyFont="1" applyAlignment="1">
      <alignment wrapText="1"/>
    </xf>
    <xf numFmtId="0" fontId="0" fillId="0" borderId="10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0" borderId="0" xfId="0" applyFont="1" applyAlignment="1">
      <alignment wrapText="1"/>
    </xf>
    <xf numFmtId="44" fontId="5" fillId="4" borderId="1" xfId="2" applyFont="1" applyFill="1" applyBorder="1" applyAlignment="1">
      <alignment horizontal="center"/>
    </xf>
    <xf numFmtId="44" fontId="7" fillId="4" borderId="1" xfId="1" applyFont="1" applyFill="1" applyBorder="1" applyAlignment="1" applyProtection="1"/>
    <xf numFmtId="44" fontId="9" fillId="4" borderId="1" xfId="1" applyFont="1" applyFill="1" applyBorder="1" applyAlignment="1" applyProtection="1">
      <alignment horizontal="center"/>
      <protection locked="0"/>
    </xf>
    <xf numFmtId="44" fontId="5" fillId="0" borderId="11" xfId="2" applyFont="1" applyFill="1" applyBorder="1" applyAlignment="1">
      <alignment horizontal="center"/>
    </xf>
    <xf numFmtId="44" fontId="4" fillId="3" borderId="1" xfId="1" applyFont="1" applyFill="1" applyBorder="1"/>
    <xf numFmtId="44" fontId="5" fillId="4" borderId="1" xfId="1" applyFont="1" applyFill="1" applyBorder="1" applyAlignment="1">
      <alignment horizontal="right"/>
    </xf>
    <xf numFmtId="44" fontId="0" fillId="0" borderId="1" xfId="0" applyNumberForma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3" fillId="5" borderId="0" xfId="0" applyFont="1" applyFill="1" applyAlignment="1">
      <alignment wrapText="1"/>
    </xf>
    <xf numFmtId="0" fontId="0" fillId="5" borderId="0" xfId="0" applyFill="1" applyAlignment="1">
      <alignment horizontal="center"/>
    </xf>
    <xf numFmtId="44" fontId="4" fillId="5" borderId="1" xfId="1" applyFont="1" applyFill="1" applyBorder="1"/>
  </cellXfs>
  <cellStyles count="3">
    <cellStyle name="Měna" xfId="1" builtinId="4"/>
    <cellStyle name="měny_MV-PR-0338#00-5% a 19%" xfId="2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topLeftCell="A37" zoomScaleNormal="100" workbookViewId="0">
      <selection activeCell="O7" sqref="O7"/>
    </sheetView>
  </sheetViews>
  <sheetFormatPr defaultRowHeight="14.5" x14ac:dyDescent="0.35"/>
  <cols>
    <col min="1" max="1" width="4.7265625" style="1" bestFit="1" customWidth="1"/>
    <col min="2" max="2" width="68.1796875" style="23" customWidth="1"/>
    <col min="3" max="3" width="6.54296875" style="1" customWidth="1"/>
    <col min="4" max="4" width="8.26953125" style="1" customWidth="1"/>
    <col min="5" max="5" width="6.54296875" style="1" customWidth="1"/>
    <col min="6" max="6" width="11.26953125" style="1" customWidth="1"/>
    <col min="7" max="7" width="9" style="1" customWidth="1"/>
    <col min="8" max="8" width="16.54296875" style="1" customWidth="1"/>
    <col min="9" max="9" width="3.54296875" style="1" customWidth="1"/>
    <col min="10" max="10" width="19.26953125" style="1" customWidth="1"/>
  </cols>
  <sheetData>
    <row r="1" spans="1:10" ht="20.5" customHeight="1" thickBot="1" x14ac:dyDescent="0.4">
      <c r="B1" s="23" t="s">
        <v>66</v>
      </c>
    </row>
    <row r="2" spans="1:10" ht="43.5" x14ac:dyDescent="0.35">
      <c r="A2" s="4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74</v>
      </c>
      <c r="I2" s="8" t="s">
        <v>7</v>
      </c>
      <c r="J2" s="9" t="s">
        <v>76</v>
      </c>
    </row>
    <row r="3" spans="1:10" ht="15.75" customHeight="1" x14ac:dyDescent="0.35">
      <c r="A3" s="18"/>
      <c r="B3" s="14" t="s">
        <v>11</v>
      </c>
      <c r="C3" s="11"/>
      <c r="D3" s="11"/>
      <c r="E3" s="11"/>
      <c r="F3" s="11"/>
      <c r="G3" s="11"/>
      <c r="H3" s="11"/>
      <c r="I3" s="11"/>
      <c r="J3" s="24"/>
    </row>
    <row r="4" spans="1:10" ht="15.75" customHeight="1" x14ac:dyDescent="0.35">
      <c r="A4" s="19">
        <v>1</v>
      </c>
      <c r="B4" s="2" t="s">
        <v>25</v>
      </c>
      <c r="C4" s="3">
        <v>1270</v>
      </c>
      <c r="D4" s="3">
        <v>550</v>
      </c>
      <c r="E4" s="3">
        <v>900</v>
      </c>
      <c r="F4" s="3"/>
      <c r="G4" s="3"/>
      <c r="H4" s="35"/>
      <c r="I4" s="3">
        <v>1</v>
      </c>
      <c r="J4" s="16">
        <f t="shared" ref="J4:J14" si="0">I4*H4</f>
        <v>0</v>
      </c>
    </row>
    <row r="5" spans="1:10" ht="15.75" customHeight="1" x14ac:dyDescent="0.35">
      <c r="A5" s="19" t="s">
        <v>39</v>
      </c>
      <c r="B5" s="2" t="s">
        <v>40</v>
      </c>
      <c r="C5" s="3"/>
      <c r="D5" s="3"/>
      <c r="E5" s="3"/>
      <c r="F5" s="3"/>
      <c r="G5" s="3"/>
      <c r="H5" s="35"/>
      <c r="I5" s="3">
        <v>1</v>
      </c>
      <c r="J5" s="16">
        <f t="shared" ref="J5" si="1">I5*H5</f>
        <v>0</v>
      </c>
    </row>
    <row r="6" spans="1:10" x14ac:dyDescent="0.35">
      <c r="A6" s="19" t="s">
        <v>15</v>
      </c>
      <c r="B6" s="2" t="s">
        <v>26</v>
      </c>
      <c r="C6" s="3">
        <v>1230</v>
      </c>
      <c r="D6" s="3">
        <v>700</v>
      </c>
      <c r="E6" s="3">
        <v>900</v>
      </c>
      <c r="F6" s="3"/>
      <c r="G6" s="3"/>
      <c r="H6" s="35"/>
      <c r="I6" s="3">
        <v>1</v>
      </c>
      <c r="J6" s="16">
        <f t="shared" si="0"/>
        <v>0</v>
      </c>
    </row>
    <row r="7" spans="1:10" x14ac:dyDescent="0.35">
      <c r="A7" s="19" t="s">
        <v>24</v>
      </c>
      <c r="B7" s="2" t="s">
        <v>37</v>
      </c>
      <c r="C7" s="3"/>
      <c r="D7" s="3"/>
      <c r="E7" s="3"/>
      <c r="F7" s="3"/>
      <c r="G7" s="3"/>
      <c r="H7" s="35"/>
      <c r="I7" s="3">
        <v>1</v>
      </c>
      <c r="J7" s="16">
        <f t="shared" si="0"/>
        <v>0</v>
      </c>
    </row>
    <row r="8" spans="1:10" ht="15.75" customHeight="1" x14ac:dyDescent="0.35">
      <c r="A8" s="19" t="s">
        <v>16</v>
      </c>
      <c r="B8" s="2" t="s">
        <v>49</v>
      </c>
      <c r="C8" s="3"/>
      <c r="D8" s="3"/>
      <c r="E8" s="3"/>
      <c r="F8" s="3"/>
      <c r="G8" s="3"/>
      <c r="H8" s="35"/>
      <c r="I8" s="3">
        <v>1</v>
      </c>
      <c r="J8" s="16">
        <f t="shared" si="0"/>
        <v>0</v>
      </c>
    </row>
    <row r="9" spans="1:10" ht="15.75" customHeight="1" x14ac:dyDescent="0.35">
      <c r="A9" s="19" t="s">
        <v>17</v>
      </c>
      <c r="B9" s="2" t="s">
        <v>54</v>
      </c>
      <c r="C9" s="3">
        <v>700</v>
      </c>
      <c r="D9" s="3">
        <v>750</v>
      </c>
      <c r="E9" s="3">
        <v>1950</v>
      </c>
      <c r="F9" s="3"/>
      <c r="G9" s="3">
        <v>10</v>
      </c>
      <c r="H9" s="35"/>
      <c r="I9" s="3">
        <v>1</v>
      </c>
      <c r="J9" s="16">
        <f t="shared" si="0"/>
        <v>0</v>
      </c>
    </row>
    <row r="10" spans="1:10" ht="15.75" customHeight="1" x14ac:dyDescent="0.35">
      <c r="A10" s="19" t="s">
        <v>60</v>
      </c>
      <c r="B10" s="2" t="s">
        <v>53</v>
      </c>
      <c r="C10" s="3">
        <v>1000</v>
      </c>
      <c r="D10" s="3">
        <v>1100</v>
      </c>
      <c r="E10" s="3">
        <v>450</v>
      </c>
      <c r="F10" s="3">
        <v>0.5</v>
      </c>
      <c r="G10" s="3"/>
      <c r="H10" s="35"/>
      <c r="I10" s="3">
        <v>1</v>
      </c>
      <c r="J10" s="16">
        <f t="shared" ref="J10" si="2">I10*H10</f>
        <v>0</v>
      </c>
    </row>
    <row r="11" spans="1:10" ht="15.75" customHeight="1" x14ac:dyDescent="0.35">
      <c r="A11" s="19" t="s">
        <v>10</v>
      </c>
      <c r="B11" s="2" t="s">
        <v>64</v>
      </c>
      <c r="C11" s="3">
        <v>1200</v>
      </c>
      <c r="D11" s="3">
        <v>300</v>
      </c>
      <c r="E11" s="3"/>
      <c r="F11" s="3"/>
      <c r="G11" s="3"/>
      <c r="H11" s="35"/>
      <c r="I11" s="3">
        <v>1</v>
      </c>
      <c r="J11" s="16">
        <f t="shared" si="0"/>
        <v>0</v>
      </c>
    </row>
    <row r="12" spans="1:10" ht="15.75" customHeight="1" x14ac:dyDescent="0.35">
      <c r="A12" s="19" t="s">
        <v>18</v>
      </c>
      <c r="B12" s="2" t="s">
        <v>42</v>
      </c>
      <c r="C12" s="3">
        <v>1260</v>
      </c>
      <c r="D12" s="3">
        <v>700</v>
      </c>
      <c r="E12" s="3">
        <v>900</v>
      </c>
      <c r="F12" s="3"/>
      <c r="G12" s="3"/>
      <c r="H12" s="35"/>
      <c r="I12" s="3">
        <v>1</v>
      </c>
      <c r="J12" s="16">
        <f t="shared" si="0"/>
        <v>0</v>
      </c>
    </row>
    <row r="13" spans="1:10" ht="15.75" customHeight="1" x14ac:dyDescent="0.35">
      <c r="A13" s="19" t="s">
        <v>19</v>
      </c>
      <c r="B13" s="2" t="s">
        <v>61</v>
      </c>
      <c r="C13" s="3">
        <v>1060</v>
      </c>
      <c r="D13" s="3">
        <v>460</v>
      </c>
      <c r="E13" s="3">
        <v>1800</v>
      </c>
      <c r="F13" s="3"/>
      <c r="G13" s="3"/>
      <c r="H13" s="35"/>
      <c r="I13" s="3">
        <v>1</v>
      </c>
      <c r="J13" s="16">
        <f t="shared" si="0"/>
        <v>0</v>
      </c>
    </row>
    <row r="14" spans="1:10" ht="15.75" customHeight="1" x14ac:dyDescent="0.35">
      <c r="A14" s="19" t="s">
        <v>20</v>
      </c>
      <c r="B14" s="2" t="s">
        <v>41</v>
      </c>
      <c r="C14" s="3">
        <v>470</v>
      </c>
      <c r="D14" s="3">
        <v>370</v>
      </c>
      <c r="E14" s="3">
        <v>225</v>
      </c>
      <c r="F14" s="3"/>
      <c r="G14" s="3"/>
      <c r="H14" s="35"/>
      <c r="I14" s="3">
        <v>1</v>
      </c>
      <c r="J14" s="16">
        <f t="shared" si="0"/>
        <v>0</v>
      </c>
    </row>
    <row r="15" spans="1:10" ht="15.75" customHeight="1" x14ac:dyDescent="0.35">
      <c r="A15" s="18"/>
      <c r="B15" s="14" t="s">
        <v>12</v>
      </c>
      <c r="C15" s="11"/>
      <c r="D15" s="11"/>
      <c r="E15" s="11"/>
      <c r="F15" s="11"/>
      <c r="G15" s="11"/>
      <c r="H15" s="11"/>
      <c r="I15" s="11"/>
      <c r="J15" s="24"/>
    </row>
    <row r="16" spans="1:10" x14ac:dyDescent="0.35">
      <c r="A16" s="19"/>
      <c r="B16" s="2" t="s">
        <v>23</v>
      </c>
      <c r="C16" s="3"/>
      <c r="D16" s="3"/>
      <c r="E16" s="3"/>
      <c r="F16" s="3"/>
      <c r="G16" s="3"/>
      <c r="H16" s="35"/>
      <c r="I16" s="3">
        <v>1</v>
      </c>
      <c r="J16" s="16">
        <f t="shared" ref="J16:J45" si="3">I16*H16</f>
        <v>0</v>
      </c>
    </row>
    <row r="17" spans="1:10" x14ac:dyDescent="0.35">
      <c r="A17" s="18"/>
      <c r="B17" s="14" t="s">
        <v>13</v>
      </c>
      <c r="C17" s="11"/>
      <c r="D17" s="11"/>
      <c r="E17" s="11"/>
      <c r="F17" s="11"/>
      <c r="G17" s="11"/>
      <c r="H17" s="12"/>
      <c r="I17" s="11"/>
      <c r="J17" s="13"/>
    </row>
    <row r="18" spans="1:10" ht="29" x14ac:dyDescent="0.35">
      <c r="A18" s="33">
        <v>9</v>
      </c>
      <c r="B18" s="2" t="s">
        <v>62</v>
      </c>
      <c r="C18" s="3">
        <v>900</v>
      </c>
      <c r="D18" s="3">
        <v>600</v>
      </c>
      <c r="E18" s="3">
        <v>900</v>
      </c>
      <c r="F18" s="3"/>
      <c r="G18" s="3"/>
      <c r="H18" s="35"/>
      <c r="I18" s="3">
        <v>1</v>
      </c>
      <c r="J18" s="16">
        <f t="shared" ref="J18" si="4">I18*H18</f>
        <v>0</v>
      </c>
    </row>
    <row r="19" spans="1:10" x14ac:dyDescent="0.35">
      <c r="A19" s="19">
        <v>10</v>
      </c>
      <c r="B19" s="2" t="s">
        <v>63</v>
      </c>
      <c r="C19" s="3">
        <v>1460</v>
      </c>
      <c r="D19" s="3">
        <v>660</v>
      </c>
      <c r="E19" s="3">
        <v>1800</v>
      </c>
      <c r="F19" s="3"/>
      <c r="G19" s="3"/>
      <c r="H19" s="35"/>
      <c r="I19" s="3">
        <v>2</v>
      </c>
      <c r="J19" s="16">
        <f t="shared" si="3"/>
        <v>0</v>
      </c>
    </row>
    <row r="20" spans="1:10" x14ac:dyDescent="0.35">
      <c r="A20" s="19">
        <v>11</v>
      </c>
      <c r="B20" s="2" t="s">
        <v>44</v>
      </c>
      <c r="C20" s="3">
        <v>1031</v>
      </c>
      <c r="D20" s="3">
        <v>889</v>
      </c>
      <c r="E20" s="3">
        <v>1185</v>
      </c>
      <c r="F20" s="3">
        <v>0.25</v>
      </c>
      <c r="G20" s="3"/>
      <c r="H20" s="35"/>
      <c r="I20" s="3">
        <v>1</v>
      </c>
      <c r="J20" s="16">
        <f t="shared" si="3"/>
        <v>0</v>
      </c>
    </row>
    <row r="21" spans="1:10" x14ac:dyDescent="0.35">
      <c r="A21" s="19">
        <v>12</v>
      </c>
      <c r="B21" s="2" t="s">
        <v>67</v>
      </c>
      <c r="C21" s="3">
        <v>600</v>
      </c>
      <c r="D21" s="3">
        <v>585</v>
      </c>
      <c r="E21" s="3">
        <v>1855</v>
      </c>
      <c r="F21" s="3">
        <v>0.185</v>
      </c>
      <c r="G21" s="3"/>
      <c r="H21" s="35"/>
      <c r="I21" s="3">
        <v>2</v>
      </c>
      <c r="J21" s="16">
        <f t="shared" si="3"/>
        <v>0</v>
      </c>
    </row>
    <row r="22" spans="1:10" x14ac:dyDescent="0.35">
      <c r="A22" s="20"/>
      <c r="B22" s="14" t="s">
        <v>14</v>
      </c>
      <c r="C22" s="11"/>
      <c r="D22" s="11"/>
      <c r="E22" s="11"/>
      <c r="F22" s="11"/>
      <c r="G22" s="11"/>
      <c r="H22" s="15"/>
      <c r="I22" s="11">
        <v>1</v>
      </c>
      <c r="J22" s="13">
        <f t="shared" si="3"/>
        <v>0</v>
      </c>
    </row>
    <row r="23" spans="1:10" ht="29" x14ac:dyDescent="0.35">
      <c r="A23" s="19">
        <v>13</v>
      </c>
      <c r="B23" s="2" t="s">
        <v>45</v>
      </c>
      <c r="C23" s="3">
        <v>1200</v>
      </c>
      <c r="D23" s="3">
        <v>700</v>
      </c>
      <c r="E23" s="3">
        <v>900</v>
      </c>
      <c r="F23" s="3">
        <v>2.5</v>
      </c>
      <c r="G23" s="3"/>
      <c r="H23" s="35"/>
      <c r="I23" s="3">
        <v>2</v>
      </c>
      <c r="J23" s="16">
        <f t="shared" si="3"/>
        <v>0</v>
      </c>
    </row>
    <row r="24" spans="1:10" ht="29" x14ac:dyDescent="0.35">
      <c r="A24" s="19">
        <v>14</v>
      </c>
      <c r="B24" s="2" t="s">
        <v>70</v>
      </c>
      <c r="C24" s="3">
        <v>400</v>
      </c>
      <c r="D24" s="3">
        <v>600</v>
      </c>
      <c r="E24" s="3">
        <v>450</v>
      </c>
      <c r="F24" s="3">
        <v>1.1000000000000001</v>
      </c>
      <c r="G24" s="3"/>
      <c r="H24" s="35"/>
      <c r="I24" s="3">
        <v>1</v>
      </c>
      <c r="J24" s="16">
        <f t="shared" si="3"/>
        <v>0</v>
      </c>
    </row>
    <row r="25" spans="1:10" x14ac:dyDescent="0.35">
      <c r="A25" s="19"/>
      <c r="B25" s="27" t="s">
        <v>28</v>
      </c>
      <c r="C25" s="3"/>
      <c r="D25" s="3"/>
      <c r="E25" s="3"/>
      <c r="F25" s="3"/>
      <c r="G25" s="3"/>
      <c r="H25" s="36"/>
      <c r="I25" s="29" t="s">
        <v>15</v>
      </c>
      <c r="J25" s="30">
        <f t="shared" si="3"/>
        <v>0</v>
      </c>
    </row>
    <row r="26" spans="1:10" x14ac:dyDescent="0.35">
      <c r="A26" s="19"/>
      <c r="B26" s="27" t="s">
        <v>29</v>
      </c>
      <c r="C26" s="3"/>
      <c r="D26" s="3"/>
      <c r="E26" s="3"/>
      <c r="F26" s="3"/>
      <c r="G26" s="3"/>
      <c r="H26" s="36"/>
      <c r="I26" s="29" t="s">
        <v>17</v>
      </c>
      <c r="J26" s="30">
        <f t="shared" si="3"/>
        <v>0</v>
      </c>
    </row>
    <row r="27" spans="1:10" x14ac:dyDescent="0.35">
      <c r="A27" s="19"/>
      <c r="B27" s="27" t="s">
        <v>30</v>
      </c>
      <c r="C27" s="3"/>
      <c r="D27" s="3"/>
      <c r="E27" s="3"/>
      <c r="F27" s="3"/>
      <c r="G27" s="3"/>
      <c r="H27" s="36"/>
      <c r="I27" s="29" t="s">
        <v>18</v>
      </c>
      <c r="J27" s="30">
        <f t="shared" si="3"/>
        <v>0</v>
      </c>
    </row>
    <row r="28" spans="1:10" x14ac:dyDescent="0.35">
      <c r="A28" s="19"/>
      <c r="B28" s="27" t="s">
        <v>31</v>
      </c>
      <c r="C28" s="3"/>
      <c r="D28" s="3"/>
      <c r="E28" s="3"/>
      <c r="F28" s="3"/>
      <c r="G28" s="3"/>
      <c r="H28" s="36"/>
      <c r="I28" s="29" t="s">
        <v>15</v>
      </c>
      <c r="J28" s="30">
        <f t="shared" si="3"/>
        <v>0</v>
      </c>
    </row>
    <row r="29" spans="1:10" x14ac:dyDescent="0.35">
      <c r="A29" s="19"/>
      <c r="B29" s="27" t="s">
        <v>32</v>
      </c>
      <c r="C29" s="3"/>
      <c r="D29" s="3"/>
      <c r="E29" s="3"/>
      <c r="F29" s="3"/>
      <c r="G29" s="3"/>
      <c r="H29" s="36"/>
      <c r="I29" s="29" t="s">
        <v>17</v>
      </c>
      <c r="J29" s="30">
        <f t="shared" si="3"/>
        <v>0</v>
      </c>
    </row>
    <row r="30" spans="1:10" x14ac:dyDescent="0.35">
      <c r="A30" s="19"/>
      <c r="B30" s="27" t="s">
        <v>33</v>
      </c>
      <c r="C30" s="3"/>
      <c r="D30" s="3"/>
      <c r="E30" s="3"/>
      <c r="F30" s="3"/>
      <c r="G30" s="3"/>
      <c r="H30" s="36"/>
      <c r="I30" s="29" t="s">
        <v>18</v>
      </c>
      <c r="J30" s="30">
        <f t="shared" si="3"/>
        <v>0</v>
      </c>
    </row>
    <row r="31" spans="1:10" x14ac:dyDescent="0.35">
      <c r="A31" s="19" t="s">
        <v>34</v>
      </c>
      <c r="B31" s="2" t="s">
        <v>50</v>
      </c>
      <c r="C31" s="26">
        <v>2400</v>
      </c>
      <c r="D31" s="26">
        <v>350</v>
      </c>
      <c r="E31" s="26"/>
      <c r="F31" s="3"/>
      <c r="G31" s="3"/>
      <c r="H31" s="35"/>
      <c r="I31" s="3">
        <v>1</v>
      </c>
      <c r="J31" s="16">
        <f t="shared" si="3"/>
        <v>0</v>
      </c>
    </row>
    <row r="32" spans="1:10" ht="29" x14ac:dyDescent="0.35">
      <c r="A32" s="19">
        <v>15</v>
      </c>
      <c r="B32" s="2" t="s">
        <v>46</v>
      </c>
      <c r="C32" s="1">
        <v>610</v>
      </c>
      <c r="D32" s="3">
        <v>710</v>
      </c>
      <c r="E32" s="3">
        <v>1335</v>
      </c>
      <c r="F32" s="3"/>
      <c r="G32" s="3"/>
      <c r="H32" s="35"/>
      <c r="I32" s="3">
        <v>1</v>
      </c>
      <c r="J32" s="16">
        <f t="shared" si="3"/>
        <v>0</v>
      </c>
    </row>
    <row r="33" spans="1:10" ht="29" x14ac:dyDescent="0.35">
      <c r="A33" s="19">
        <v>17</v>
      </c>
      <c r="B33" s="2" t="s">
        <v>68</v>
      </c>
      <c r="C33" s="3">
        <v>600</v>
      </c>
      <c r="D33" s="3">
        <v>585</v>
      </c>
      <c r="E33" s="3">
        <v>1855</v>
      </c>
      <c r="F33" s="3">
        <v>0.13</v>
      </c>
      <c r="G33" s="3"/>
      <c r="H33" s="35"/>
      <c r="I33" s="3">
        <v>1</v>
      </c>
      <c r="J33" s="16">
        <f t="shared" si="3"/>
        <v>0</v>
      </c>
    </row>
    <row r="34" spans="1:10" ht="29" x14ac:dyDescent="0.35">
      <c r="A34" s="19">
        <v>18</v>
      </c>
      <c r="B34" s="2" t="s">
        <v>52</v>
      </c>
      <c r="C34" s="3">
        <v>1650</v>
      </c>
      <c r="D34" s="3">
        <v>700</v>
      </c>
      <c r="E34" s="3">
        <v>900</v>
      </c>
      <c r="F34" s="3"/>
      <c r="G34" s="3"/>
      <c r="H34" s="35"/>
      <c r="I34" s="3">
        <v>1</v>
      </c>
      <c r="J34" s="16">
        <f t="shared" si="3"/>
        <v>0</v>
      </c>
    </row>
    <row r="35" spans="1:10" x14ac:dyDescent="0.35">
      <c r="A35" s="19">
        <v>19</v>
      </c>
      <c r="B35" s="2" t="s">
        <v>65</v>
      </c>
      <c r="C35" s="3">
        <v>1200</v>
      </c>
      <c r="D35" s="3">
        <v>300</v>
      </c>
      <c r="E35" s="3"/>
      <c r="F35" s="3"/>
      <c r="G35" s="3"/>
      <c r="H35" s="35"/>
      <c r="I35" s="3">
        <v>1</v>
      </c>
      <c r="J35" s="16">
        <f t="shared" si="3"/>
        <v>0</v>
      </c>
    </row>
    <row r="36" spans="1:10" x14ac:dyDescent="0.35">
      <c r="A36" s="19">
        <v>20</v>
      </c>
      <c r="B36" s="2" t="s">
        <v>47</v>
      </c>
      <c r="C36" s="3">
        <v>1100</v>
      </c>
      <c r="D36" s="3">
        <v>700</v>
      </c>
      <c r="E36" s="3">
        <v>900</v>
      </c>
      <c r="F36" s="3"/>
      <c r="G36" s="3"/>
      <c r="H36" s="35"/>
      <c r="I36" s="3">
        <v>1</v>
      </c>
      <c r="J36" s="16">
        <f t="shared" si="3"/>
        <v>0</v>
      </c>
    </row>
    <row r="37" spans="1:10" ht="29" x14ac:dyDescent="0.35">
      <c r="A37" s="19" t="s">
        <v>58</v>
      </c>
      <c r="B37" s="2" t="s">
        <v>59</v>
      </c>
      <c r="C37" s="3">
        <v>1100</v>
      </c>
      <c r="D37" s="3">
        <v>350</v>
      </c>
      <c r="E37" s="3">
        <v>600</v>
      </c>
      <c r="F37" s="3"/>
      <c r="G37" s="3"/>
      <c r="H37" s="35"/>
      <c r="I37" s="3">
        <v>1</v>
      </c>
      <c r="J37" s="16">
        <f t="shared" ref="J37" si="5">I37*H37</f>
        <v>0</v>
      </c>
    </row>
    <row r="38" spans="1:10" x14ac:dyDescent="0.35">
      <c r="A38" s="19">
        <v>21</v>
      </c>
      <c r="B38" s="2" t="s">
        <v>72</v>
      </c>
      <c r="C38" s="3">
        <v>860</v>
      </c>
      <c r="D38" s="3">
        <v>850</v>
      </c>
      <c r="E38" s="3">
        <v>1100</v>
      </c>
      <c r="F38" s="3"/>
      <c r="G38" s="3">
        <v>18.899999999999999</v>
      </c>
      <c r="H38" s="35"/>
      <c r="I38" s="3">
        <v>1</v>
      </c>
      <c r="J38" s="16">
        <f t="shared" si="3"/>
        <v>0</v>
      </c>
    </row>
    <row r="39" spans="1:10" ht="29" x14ac:dyDescent="0.35">
      <c r="A39" s="19">
        <v>22</v>
      </c>
      <c r="B39" s="2" t="s">
        <v>55</v>
      </c>
      <c r="C39" s="3">
        <v>530</v>
      </c>
      <c r="D39" s="3">
        <v>225</v>
      </c>
      <c r="E39" s="3">
        <v>400</v>
      </c>
      <c r="F39" s="3">
        <v>0.05</v>
      </c>
      <c r="G39" s="3"/>
      <c r="H39" s="35"/>
      <c r="I39" s="3">
        <v>1</v>
      </c>
      <c r="J39" s="16">
        <f t="shared" si="3"/>
        <v>0</v>
      </c>
    </row>
    <row r="40" spans="1:10" ht="29" x14ac:dyDescent="0.35">
      <c r="A40" s="19" t="s">
        <v>38</v>
      </c>
      <c r="B40" s="27" t="s">
        <v>69</v>
      </c>
      <c r="C40" s="3"/>
      <c r="D40" s="3"/>
      <c r="E40" s="3"/>
      <c r="F40" s="3"/>
      <c r="G40" s="3"/>
      <c r="H40" s="37"/>
      <c r="I40" s="28">
        <v>1</v>
      </c>
      <c r="J40" s="30">
        <f t="shared" si="3"/>
        <v>0</v>
      </c>
    </row>
    <row r="41" spans="1:10" x14ac:dyDescent="0.35">
      <c r="A41" s="19" t="s">
        <v>43</v>
      </c>
      <c r="B41" s="27" t="s">
        <v>53</v>
      </c>
      <c r="C41" s="3">
        <v>1250</v>
      </c>
      <c r="D41" s="3">
        <v>1100</v>
      </c>
      <c r="E41" s="3">
        <v>450</v>
      </c>
      <c r="F41" s="3">
        <v>0.5</v>
      </c>
      <c r="G41" s="3"/>
      <c r="H41" s="37"/>
      <c r="I41" s="28">
        <v>1</v>
      </c>
      <c r="J41" s="30">
        <f t="shared" si="3"/>
        <v>0</v>
      </c>
    </row>
    <row r="42" spans="1:10" x14ac:dyDescent="0.35">
      <c r="A42" s="21" t="s">
        <v>21</v>
      </c>
      <c r="B42" s="2" t="s">
        <v>48</v>
      </c>
      <c r="C42" s="3">
        <v>1130</v>
      </c>
      <c r="D42" s="3">
        <v>700</v>
      </c>
      <c r="E42" s="3">
        <v>900</v>
      </c>
      <c r="F42" s="3"/>
      <c r="G42" s="3"/>
      <c r="H42" s="35"/>
      <c r="I42" s="3">
        <v>1</v>
      </c>
      <c r="J42" s="16">
        <f t="shared" si="3"/>
        <v>0</v>
      </c>
    </row>
    <row r="43" spans="1:10" x14ac:dyDescent="0.35">
      <c r="A43" s="25" t="s">
        <v>27</v>
      </c>
      <c r="B43" s="2" t="s">
        <v>51</v>
      </c>
      <c r="C43" s="3"/>
      <c r="D43" s="3"/>
      <c r="E43" s="3"/>
      <c r="F43" s="3"/>
      <c r="G43" s="3"/>
      <c r="H43" s="35"/>
      <c r="I43" s="3">
        <v>1</v>
      </c>
      <c r="J43" s="16">
        <f t="shared" si="3"/>
        <v>0</v>
      </c>
    </row>
    <row r="44" spans="1:10" x14ac:dyDescent="0.35">
      <c r="A44" s="25" t="s">
        <v>56</v>
      </c>
      <c r="B44" s="2" t="s">
        <v>57</v>
      </c>
      <c r="C44" s="3">
        <v>1100</v>
      </c>
      <c r="D44" s="3">
        <v>350</v>
      </c>
      <c r="E44" s="3">
        <v>600</v>
      </c>
      <c r="F44" s="3"/>
      <c r="G44" s="3"/>
      <c r="H44" s="35"/>
      <c r="I44" s="3">
        <v>1</v>
      </c>
      <c r="J44" s="16">
        <f t="shared" ref="J44" si="6">I44*H44</f>
        <v>0</v>
      </c>
    </row>
    <row r="45" spans="1:10" ht="29.5" thickBot="1" x14ac:dyDescent="0.4">
      <c r="A45" s="22" t="s">
        <v>22</v>
      </c>
      <c r="B45" s="2" t="s">
        <v>41</v>
      </c>
      <c r="C45" s="3">
        <v>470</v>
      </c>
      <c r="D45" s="3">
        <v>370</v>
      </c>
      <c r="E45" s="3">
        <v>225</v>
      </c>
      <c r="F45" s="3"/>
      <c r="G45" s="3"/>
      <c r="H45" s="35"/>
      <c r="I45" s="17">
        <v>1</v>
      </c>
      <c r="J45" s="38">
        <f t="shared" si="3"/>
        <v>0</v>
      </c>
    </row>
    <row r="46" spans="1:10" x14ac:dyDescent="0.35">
      <c r="A46" s="32"/>
      <c r="B46" s="31" t="s">
        <v>8</v>
      </c>
      <c r="H46" s="10"/>
      <c r="J46" s="39">
        <f>SUM(J4:J45)</f>
        <v>0</v>
      </c>
    </row>
    <row r="47" spans="1:10" x14ac:dyDescent="0.35">
      <c r="B47" s="34" t="s">
        <v>71</v>
      </c>
      <c r="H47" s="10"/>
      <c r="J47" s="40" t="s">
        <v>73</v>
      </c>
    </row>
    <row r="48" spans="1:10" x14ac:dyDescent="0.35">
      <c r="B48" s="34" t="s">
        <v>9</v>
      </c>
      <c r="H48" s="10"/>
      <c r="J48" s="40" t="s">
        <v>73</v>
      </c>
    </row>
    <row r="49" spans="2:10" x14ac:dyDescent="0.35">
      <c r="B49" s="43" t="s">
        <v>75</v>
      </c>
      <c r="C49" s="44"/>
      <c r="D49" s="44"/>
      <c r="E49" s="44"/>
      <c r="F49" s="44"/>
      <c r="G49" s="44"/>
      <c r="H49" s="44"/>
      <c r="I49" s="44"/>
      <c r="J49" s="45">
        <f>SUM(J46:J48)</f>
        <v>0</v>
      </c>
    </row>
    <row r="50" spans="2:10" x14ac:dyDescent="0.35">
      <c r="B50" s="23" t="s">
        <v>35</v>
      </c>
      <c r="J50" s="41">
        <f>J51-J49</f>
        <v>0</v>
      </c>
    </row>
    <row r="51" spans="2:10" x14ac:dyDescent="0.35">
      <c r="B51" s="31" t="s">
        <v>36</v>
      </c>
      <c r="J51" s="42">
        <f>J49*1.21</f>
        <v>0</v>
      </c>
    </row>
  </sheetData>
  <phoneticPr fontId="10" type="noConversion"/>
  <pageMargins left="0.70866141732283472" right="0.70866141732283472" top="0.78740157480314965" bottom="0.78740157480314965" header="0.31496062992125984" footer="0.31496062992125984"/>
  <pageSetup paperSize="9" scale="85" fitToHeight="4" orientation="landscape" r:id="rId1"/>
  <headerFooter>
    <oddHeader>&amp;LAdministrativní budova střediska trolejbusy na Sokolské třídě v Ostravě&amp;CTechnologie gastro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2017-06-07T20:01:37Z</dcterms:created>
  <dcterms:modified xsi:type="dcterms:W3CDTF">2024-12-16T08:45:24Z</dcterms:modified>
</cp:coreProperties>
</file>