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chomel\Dropbox\My PC (NB-SuchomelR)\Desktop\P R O D O Z\P R O J E K T O V Á N Í\2023 - VÍDEŇSKÁ RTT - úsek Mor. lány - Modřice CIHELNA\V2- k vypálení _ kpl PD + VV\VYKAZ VÝMĚR - Modern. TT Vídeňská-2\"/>
    </mc:Choice>
  </mc:AlternateContent>
  <xr:revisionPtr revIDLastSave="0" documentId="13_ncr:1_{EFA51425-3313-40F0-ADA8-94EA2B4B9D63}" xr6:coauthVersionLast="47" xr6:coauthVersionMax="47" xr10:uidLastSave="{00000000-0000-0000-0000-000000000000}"/>
  <bookViews>
    <workbookView xWindow="-28920" yWindow="-3585" windowWidth="29040" windowHeight="17640" xr2:uid="{805DEA06-380C-4CCE-8472-514708563070}"/>
  </bookViews>
  <sheets>
    <sheet name="Vídeňská 2 Rozpočet" sheetId="33" r:id="rId1"/>
  </sheets>
  <definedNames>
    <definedName name="_xlnm._FilterDatabase" localSheetId="0" hidden="1">'Vídeňská 2 Rozpočet'!$A$1:$K$101</definedName>
    <definedName name="_xlnm.Print_Titles" localSheetId="0">'Vídeňská 2 Rozpočet'!$5:$5</definedName>
    <definedName name="_xlnm.Print_Area" localSheetId="0">'Vídeňská 2 Rozpočet'!$A$1:$K$101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3" l="1"/>
  <c r="K13" i="33"/>
  <c r="K14" i="33"/>
  <c r="K24" i="33"/>
  <c r="K20" i="33"/>
  <c r="K18" i="33"/>
  <c r="K16" i="33"/>
  <c r="K19" i="33"/>
  <c r="K22" i="33"/>
  <c r="K26" i="33"/>
  <c r="K9" i="33"/>
  <c r="K25" i="33"/>
  <c r="K23" i="33"/>
  <c r="K12" i="33"/>
  <c r="K10" i="33"/>
  <c r="K8" i="33"/>
  <c r="K21" i="33"/>
  <c r="K17" i="33"/>
  <c r="K15" i="33"/>
  <c r="K11" i="33"/>
  <c r="J97" i="33"/>
  <c r="K97" i="33" s="1"/>
  <c r="J96" i="33"/>
  <c r="K96" i="33" s="1"/>
  <c r="J95" i="33"/>
  <c r="K6" i="33" l="1"/>
  <c r="J94" i="33"/>
  <c r="J98" i="33"/>
  <c r="I94" i="33"/>
  <c r="I99" i="33" s="1"/>
  <c r="K95" i="33"/>
  <c r="K98" i="33" s="1"/>
  <c r="K94" i="33" l="1"/>
  <c r="K101" i="33" s="1"/>
  <c r="J100" i="33"/>
</calcChain>
</file>

<file path=xl/sharedStrings.xml><?xml version="1.0" encoding="utf-8"?>
<sst xmlns="http://schemas.openxmlformats.org/spreadsheetml/2006/main" count="204" uniqueCount="120">
  <si>
    <t>ks</t>
  </si>
  <si>
    <t>m</t>
  </si>
  <si>
    <t>Revize zařízení</t>
  </si>
  <si>
    <t>hod.</t>
  </si>
  <si>
    <t>km</t>
  </si>
  <si>
    <t>Objekt:</t>
  </si>
  <si>
    <t>Součty</t>
  </si>
  <si>
    <t>Cena celkem</t>
  </si>
  <si>
    <t>Čís. pol.</t>
  </si>
  <si>
    <t>Objednáv. číslo</t>
  </si>
  <si>
    <t>Popis                         materiálu</t>
  </si>
  <si>
    <t>Měr. jed.</t>
  </si>
  <si>
    <t>Mat. volně</t>
  </si>
  <si>
    <t>Mat. sest.</t>
  </si>
  <si>
    <t>Cena jednotk. materiál</t>
  </si>
  <si>
    <t>Cena jednotk. montáž</t>
  </si>
  <si>
    <t>Cena materiál celkem</t>
  </si>
  <si>
    <t>Cena montáž celkem</t>
  </si>
  <si>
    <t>Celková cena položky</t>
  </si>
  <si>
    <t>HZS celkem</t>
  </si>
  <si>
    <t>Materiál celkem</t>
  </si>
  <si>
    <t>Sestavil:</t>
  </si>
  <si>
    <t>Montáže celkem</t>
  </si>
  <si>
    <t>Datum:</t>
  </si>
  <si>
    <t>Propočet nákladů celkem</t>
  </si>
  <si>
    <t>Přepojení stáv.zařízení + demontáž</t>
  </si>
  <si>
    <t>Ing.Valníček</t>
  </si>
  <si>
    <t>Očnice 25 - 35 mm2 Cu</t>
  </si>
  <si>
    <t>Koncovka klínová 20 kN lano 95-120 mm2</t>
  </si>
  <si>
    <t>Izolátor smyčkový 3 kV / 25 kN, 2 očnice</t>
  </si>
  <si>
    <t>Krepina 35x100 mm2 Cu</t>
  </si>
  <si>
    <t>Izolátor smyčkový 3 kV / 25 kN, bez očnic</t>
  </si>
  <si>
    <t>Lano nerez 35 mm2 (19x1) 7,25</t>
  </si>
  <si>
    <t>Koncovka klínová 20 kN lano 25-35 mm2</t>
  </si>
  <si>
    <t>Šroub napínací 30 kN - M16 oko - oko StSt</t>
  </si>
  <si>
    <t>Kotevní svorka pro trolej</t>
  </si>
  <si>
    <t>Svorka kotevní s vidlicí</t>
  </si>
  <si>
    <t>Izolátor smyčkový</t>
  </si>
  <si>
    <t>Třmen ( podkova )</t>
  </si>
  <si>
    <t>Klad.pro napínání (velká)</t>
  </si>
  <si>
    <t>Táhlo kot.zařízení</t>
  </si>
  <si>
    <t>Strojní lano s duší</t>
  </si>
  <si>
    <t>Spojka rovná 16 mm</t>
  </si>
  <si>
    <t>Obj. kotev. s vidlicí  f 265 mm</t>
  </si>
  <si>
    <t>Kladka D120 HDG otočená s vidlicí pro kotvení</t>
  </si>
  <si>
    <t>Kloub s vidlicí pro 1x55 (Bz)</t>
  </si>
  <si>
    <t>Kloub s hákem pro 1x55 (Bz)</t>
  </si>
  <si>
    <t>Závěs bočního držáku pro 1x55(Bz)</t>
  </si>
  <si>
    <t>Držák boční s hákem L=800 mm, čep (Bz)</t>
  </si>
  <si>
    <t>Svorka trolejová pro čep 16 TRAM</t>
  </si>
  <si>
    <t>Oko posuvné pro 1x55 (Bz)</t>
  </si>
  <si>
    <t>Tyč sklolaminátová 55 mm, L= 6 m RAL6022</t>
  </si>
  <si>
    <t>Hlava výložníku s okem pro 1x55 (Bz)</t>
  </si>
  <si>
    <t>Krepina dlouhá pr.9x90 pro MINOROK 9mm</t>
  </si>
  <si>
    <t>Lano izolační MINOROK pr.9mm 5 kN</t>
  </si>
  <si>
    <t>Očnice Cu 50-70mm2</t>
  </si>
  <si>
    <t>Kardan páskovací s L24</t>
  </si>
  <si>
    <t>Kardan páskovací s L37/21</t>
  </si>
  <si>
    <t>Pásek nerez 19/1 mm</t>
  </si>
  <si>
    <t>Spona TESPA 19 mm</t>
  </si>
  <si>
    <t>Svorka věšáková na TD a NL 50</t>
  </si>
  <si>
    <t>Krepina krátká Cu 10x20</t>
  </si>
  <si>
    <t>Svorka proudová UNI 120-250 - 2-šroubová</t>
  </si>
  <si>
    <t>Svorka proudová lano - lano 95-120 mm2 tříšroubová</t>
  </si>
  <si>
    <t>Sada vyvěšení děliče TM-L120Z</t>
  </si>
  <si>
    <t>Dělič TM08 RM-100/AC-120</t>
  </si>
  <si>
    <t>Objímka na výložník 55 mm pro kabelové svody</t>
  </si>
  <si>
    <t>Soudkový izolátor závit M 16</t>
  </si>
  <si>
    <t>Svorník závit M 16</t>
  </si>
  <si>
    <t>Třmen šikmého závěsu</t>
  </si>
  <si>
    <t>Spojka pro trolej a lano</t>
  </si>
  <si>
    <t>Trolejová svorka s M16</t>
  </si>
  <si>
    <t>Věšáková svorka</t>
  </si>
  <si>
    <t>Vidlice s M 16 a čepem</t>
  </si>
  <si>
    <t>CU 2023</t>
  </si>
  <si>
    <t xml:space="preserve">Kabel CHBU 120 mm2 </t>
  </si>
  <si>
    <t>Kabel NSGAFOU 1X120 mm2 / 3 kV</t>
  </si>
  <si>
    <t>Koncovka na lano 20 kN pro lano 50-70 mm2, vč. čepu a klínku</t>
  </si>
  <si>
    <t>Laníčko Cu 10 mm2 (49x0,50 mm)</t>
  </si>
  <si>
    <t>Lano Cu 95 mm2 (19x2,5mm)</t>
  </si>
  <si>
    <t>Lano FeZn 35 mm2</t>
  </si>
  <si>
    <t>Lano FeZn 50 mm2</t>
  </si>
  <si>
    <t>Nerez drát f 4 mm</t>
  </si>
  <si>
    <t>Objímka na výložník f 55 mm</t>
  </si>
  <si>
    <t>Očnice Cu 10-16mm2</t>
  </si>
  <si>
    <t>Plastový výložník f 55 mm</t>
  </si>
  <si>
    <t>Podávací svorka pro TRAM 50-185 mm2</t>
  </si>
  <si>
    <t>Svorka napájecí TM 50-185 mm2</t>
  </si>
  <si>
    <t>Svorka proudová jednošroubová pro lano-lano 95-120 mm2</t>
  </si>
  <si>
    <t>Svorka proudová jednošroubová pro napájecí trolej-lano 95-120 mm2</t>
  </si>
  <si>
    <t>Vrubová spoj. na drát f 4 mm</t>
  </si>
  <si>
    <t>Závaží f  200 mm</t>
  </si>
  <si>
    <t>Digitální zaměření skutečného stavu provedení</t>
  </si>
  <si>
    <t>Trakční stožár B9m/12kN</t>
  </si>
  <si>
    <t>Trakční stožár D9m/22kN</t>
  </si>
  <si>
    <t>Očíslování stožáru</t>
  </si>
  <si>
    <t>Přípravný výkop piloty</t>
  </si>
  <si>
    <t>Vrtaná pilota dl. 4 m</t>
  </si>
  <si>
    <t>Vrtaná pilota dl. 6 m</t>
  </si>
  <si>
    <t>Demontáž stáv.betonového základu vč.rozrušení</t>
  </si>
  <si>
    <t xml:space="preserve">Odvoz betonové suti vč.složení na skládku 15 km </t>
  </si>
  <si>
    <t xml:space="preserve">Demont.stáv.stožáru vč.  odvozu na skládku 15 km </t>
  </si>
  <si>
    <t>Trolejový drát f 100 mm2</t>
  </si>
  <si>
    <t>Trolejový drát f 120 mm2</t>
  </si>
  <si>
    <t>Spojka na trolej</t>
  </si>
  <si>
    <t>Nosné lano AlFe6 95 mm2</t>
  </si>
  <si>
    <t>Bleskojistka vč.uzemnění</t>
  </si>
  <si>
    <t>Nerez uši pro soud.izol.</t>
  </si>
  <si>
    <t>Odpojovač trakční QAV 1.11 - NB - vč. pohonu klikou</t>
  </si>
  <si>
    <t>Odpojovač trakční QAV 1.12 - ÚD - vč. pohonu klikou</t>
  </si>
  <si>
    <t>Beton. do piloty vč. dovozu 15 km</t>
  </si>
  <si>
    <t>Trakční stožár Cb10m/16kN</t>
  </si>
  <si>
    <t>Trakční stožár Cnb10/16</t>
  </si>
  <si>
    <t>Trakční stožár Dz9m/22kN (88°)</t>
  </si>
  <si>
    <t>Trakční stožár Dz9m/22kN (92°)</t>
  </si>
  <si>
    <r>
      <t>m</t>
    </r>
    <r>
      <rPr>
        <vertAlign val="superscript"/>
        <sz val="8"/>
        <rFont val="Arial CE"/>
        <charset val="238"/>
      </rPr>
      <t>3</t>
    </r>
  </si>
  <si>
    <t xml:space="preserve">ROZPOČET </t>
  </si>
  <si>
    <t>" Modernizace tramvajové tratě Vídeňská, úsek od zastávky Moravanské lány po smyčku Modřice "</t>
  </si>
  <si>
    <t>Název stavby:</t>
  </si>
  <si>
    <t>SO 02  - TROLEJOVÉ 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</si>
</sst>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d/m/yy;@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7"/>
      <name val="Arial CE"/>
      <family val="2"/>
      <charset val="238"/>
    </font>
    <font>
      <sz val="7"/>
      <name val="Arial CE"/>
      <family val="2"/>
      <charset val="238"/>
    </font>
    <font>
      <b/>
      <sz val="6"/>
      <name val="Arial CE"/>
      <charset val="238"/>
    </font>
    <font>
      <sz val="6"/>
      <name val="Arial CE"/>
      <charset val="238"/>
    </font>
    <font>
      <vertAlign val="superscript"/>
      <sz val="8"/>
      <name val="Arial CE"/>
      <charset val="238"/>
    </font>
    <font>
      <b/>
      <sz val="12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11" fillId="0" borderId="0"/>
    <xf numFmtId="0" fontId="1" fillId="0" borderId="0"/>
  </cellStyleXfs>
  <cellXfs count="99">
    <xf numFmtId="0" fontId="0" fillId="0" borderId="0" xfId="0"/>
    <xf numFmtId="0" fontId="21" fillId="0" borderId="0" xfId="4" applyFont="1" applyAlignment="1">
      <alignment vertical="top"/>
    </xf>
    <xf numFmtId="0" fontId="10" fillId="0" borderId="0" xfId="4" applyFont="1"/>
    <xf numFmtId="0" fontId="5" fillId="0" borderId="0" xfId="4"/>
    <xf numFmtId="3" fontId="20" fillId="0" borderId="0" xfId="4" applyNumberFormat="1" applyFont="1" applyAlignment="1">
      <alignment horizontal="center" vertical="top"/>
    </xf>
    <xf numFmtId="0" fontId="5" fillId="0" borderId="0" xfId="4" applyAlignment="1">
      <alignment wrapText="1"/>
    </xf>
    <xf numFmtId="0" fontId="9" fillId="0" borderId="0" xfId="4" applyFont="1" applyAlignment="1">
      <alignment horizontal="left"/>
    </xf>
    <xf numFmtId="0" fontId="7" fillId="0" borderId="0" xfId="4" applyFont="1" applyAlignment="1">
      <alignment horizontal="right" vertical="center"/>
    </xf>
    <xf numFmtId="164" fontId="6" fillId="0" borderId="0" xfId="4" applyNumberFormat="1" applyFont="1" applyAlignment="1">
      <alignment horizontal="center" vertical="center"/>
    </xf>
    <xf numFmtId="0" fontId="9" fillId="0" borderId="0" xfId="4" applyFont="1"/>
    <xf numFmtId="0" fontId="19" fillId="0" borderId="0" xfId="4" applyFont="1" applyAlignment="1">
      <alignment horizontal="right" vertical="center"/>
    </xf>
    <xf numFmtId="0" fontId="12" fillId="3" borderId="9" xfId="4" applyFont="1" applyFill="1" applyBorder="1" applyAlignment="1">
      <alignment horizontal="center" vertical="center" wrapText="1"/>
    </xf>
    <xf numFmtId="0" fontId="12" fillId="3" borderId="10" xfId="4" applyFont="1" applyFill="1" applyBorder="1" applyAlignment="1">
      <alignment horizontal="center" vertical="center" wrapText="1"/>
    </xf>
    <xf numFmtId="0" fontId="12" fillId="3" borderId="29" xfId="4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horizontal="center" vertical="center" wrapText="1"/>
    </xf>
    <xf numFmtId="0" fontId="12" fillId="3" borderId="15" xfId="4" applyFont="1" applyFill="1" applyBorder="1" applyAlignment="1">
      <alignment horizontal="center" vertical="center" wrapText="1"/>
    </xf>
    <xf numFmtId="0" fontId="12" fillId="3" borderId="27" xfId="4" applyFont="1" applyFill="1" applyBorder="1" applyAlignment="1">
      <alignment horizontal="center" vertical="center" wrapText="1"/>
    </xf>
    <xf numFmtId="0" fontId="12" fillId="4" borderId="10" xfId="4" applyFont="1" applyFill="1" applyBorder="1" applyAlignment="1">
      <alignment horizontal="center" vertical="center" wrapText="1"/>
    </xf>
    <xf numFmtId="0" fontId="12" fillId="4" borderId="11" xfId="4" applyFont="1" applyFill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left" vertical="center" wrapText="1"/>
    </xf>
    <xf numFmtId="0" fontId="11" fillId="0" borderId="16" xfId="4" applyFont="1" applyBorder="1" applyAlignment="1">
      <alignment horizontal="center" vertical="center"/>
    </xf>
    <xf numFmtId="0" fontId="11" fillId="0" borderId="17" xfId="4" applyFont="1" applyBorder="1" applyAlignment="1">
      <alignment horizontal="center" vertical="center"/>
    </xf>
    <xf numFmtId="0" fontId="11" fillId="0" borderId="18" xfId="4" applyFont="1" applyBorder="1" applyAlignment="1">
      <alignment horizontal="center" vertical="center"/>
    </xf>
    <xf numFmtId="0" fontId="11" fillId="0" borderId="21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/>
    </xf>
    <xf numFmtId="49" fontId="11" fillId="0" borderId="20" xfId="4" applyNumberFormat="1" applyFont="1" applyBorder="1" applyAlignment="1">
      <alignment horizontal="left" vertical="center"/>
    </xf>
    <xf numFmtId="0" fontId="11" fillId="0" borderId="24" xfId="4" applyFont="1" applyBorder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49" fontId="11" fillId="0" borderId="20" xfId="4" applyNumberFormat="1" applyFont="1" applyBorder="1" applyAlignment="1">
      <alignment horizontal="center" vertical="center"/>
    </xf>
    <xf numFmtId="0" fontId="11" fillId="0" borderId="1" xfId="4" applyFont="1" applyBorder="1" applyAlignment="1">
      <alignment horizontal="left" vertical="center"/>
    </xf>
    <xf numFmtId="1" fontId="11" fillId="0" borderId="4" xfId="4" applyNumberFormat="1" applyFont="1" applyBorder="1" applyAlignment="1">
      <alignment horizontal="center" vertical="center"/>
    </xf>
    <xf numFmtId="49" fontId="11" fillId="0" borderId="1" xfId="4" applyNumberFormat="1" applyFont="1" applyBorder="1" applyAlignment="1">
      <alignment horizontal="center" vertical="center"/>
    </xf>
    <xf numFmtId="49" fontId="8" fillId="0" borderId="16" xfId="4" applyNumberFormat="1" applyFont="1" applyBorder="1" applyAlignment="1">
      <alignment horizontal="center" vertical="center"/>
    </xf>
    <xf numFmtId="0" fontId="11" fillId="0" borderId="1" xfId="4" applyFont="1" applyBorder="1" applyAlignment="1">
      <alignment vertical="center" wrapText="1"/>
    </xf>
    <xf numFmtId="3" fontId="13" fillId="0" borderId="0" xfId="4" applyNumberFormat="1" applyFont="1" applyAlignment="1">
      <alignment horizontal="right" vertical="center"/>
    </xf>
    <xf numFmtId="49" fontId="8" fillId="0" borderId="1" xfId="4" applyNumberFormat="1" applyFont="1" applyBorder="1" applyAlignment="1">
      <alignment horizontal="center" vertical="center"/>
    </xf>
    <xf numFmtId="0" fontId="11" fillId="0" borderId="1" xfId="4" applyFont="1" applyBorder="1" applyAlignment="1">
      <alignment vertical="center"/>
    </xf>
    <xf numFmtId="0" fontId="11" fillId="0" borderId="16" xfId="4" applyFont="1" applyBorder="1" applyAlignment="1">
      <alignment vertical="center"/>
    </xf>
    <xf numFmtId="0" fontId="13" fillId="0" borderId="26" xfId="4" applyFont="1" applyBorder="1" applyAlignment="1">
      <alignment horizontal="center" vertical="center"/>
    </xf>
    <xf numFmtId="0" fontId="11" fillId="0" borderId="26" xfId="4" applyFont="1" applyBorder="1" applyAlignment="1">
      <alignment vertical="center"/>
    </xf>
    <xf numFmtId="0" fontId="11" fillId="0" borderId="26" xfId="4" applyFont="1" applyBorder="1" applyAlignment="1">
      <alignment vertical="center" wrapText="1"/>
    </xf>
    <xf numFmtId="0" fontId="11" fillId="0" borderId="26" xfId="4" applyFont="1" applyBorder="1" applyAlignment="1">
      <alignment horizontal="center" vertical="center"/>
    </xf>
    <xf numFmtId="0" fontId="13" fillId="0" borderId="21" xfId="4" applyFont="1" applyBorder="1" applyAlignment="1">
      <alignment horizontal="center" vertical="center"/>
    </xf>
    <xf numFmtId="0" fontId="11" fillId="0" borderId="22" xfId="4" applyFont="1" applyBorder="1" applyAlignment="1">
      <alignment vertical="center"/>
    </xf>
    <xf numFmtId="0" fontId="11" fillId="0" borderId="20" xfId="4" applyFont="1" applyBorder="1" applyAlignment="1">
      <alignment vertical="center" wrapText="1"/>
    </xf>
    <xf numFmtId="0" fontId="11" fillId="0" borderId="22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0" fontId="11" fillId="0" borderId="0" xfId="4" applyFont="1"/>
    <xf numFmtId="0" fontId="8" fillId="0" borderId="0" xfId="4" applyFont="1" applyAlignment="1">
      <alignment horizontal="right" vertical="center"/>
    </xf>
    <xf numFmtId="0" fontId="11" fillId="0" borderId="20" xfId="4" applyFont="1" applyBorder="1" applyAlignment="1">
      <alignment horizontal="center" vertical="center"/>
    </xf>
    <xf numFmtId="0" fontId="11" fillId="0" borderId="28" xfId="4" applyFont="1" applyBorder="1" applyAlignment="1">
      <alignment horizontal="center" vertical="center"/>
    </xf>
    <xf numFmtId="0" fontId="8" fillId="0" borderId="28" xfId="4" applyFont="1" applyBorder="1" applyAlignment="1">
      <alignment horizontal="center" vertical="center"/>
    </xf>
    <xf numFmtId="0" fontId="11" fillId="0" borderId="1" xfId="4" applyFont="1" applyBorder="1" applyAlignment="1">
      <alignment horizontal="right"/>
    </xf>
    <xf numFmtId="0" fontId="11" fillId="0" borderId="1" xfId="4" applyFont="1" applyBorder="1" applyAlignment="1">
      <alignment horizontal="right" vertical="center"/>
    </xf>
    <xf numFmtId="49" fontId="11" fillId="0" borderId="6" xfId="4" applyNumberFormat="1" applyFont="1" applyBorder="1" applyAlignment="1">
      <alignment horizontal="center" vertical="center"/>
    </xf>
    <xf numFmtId="0" fontId="11" fillId="0" borderId="6" xfId="4" applyFont="1" applyBorder="1" applyAlignment="1">
      <alignment horizontal="right" vertical="center"/>
    </xf>
    <xf numFmtId="0" fontId="11" fillId="0" borderId="23" xfId="4" applyFont="1" applyBorder="1" applyAlignment="1">
      <alignment horizontal="center" vertical="center"/>
    </xf>
    <xf numFmtId="0" fontId="8" fillId="0" borderId="20" xfId="4" applyFont="1" applyBorder="1" applyAlignment="1">
      <alignment horizontal="left" vertical="center"/>
    </xf>
    <xf numFmtId="0" fontId="13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11" fillId="0" borderId="0" xfId="4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165" fontId="11" fillId="0" borderId="0" xfId="4" applyNumberFormat="1" applyFont="1" applyAlignment="1">
      <alignment horizontal="left" vertical="center"/>
    </xf>
    <xf numFmtId="3" fontId="11" fillId="0" borderId="12" xfId="4" applyNumberFormat="1" applyFont="1" applyBorder="1" applyAlignment="1" applyProtection="1">
      <alignment horizontal="right" vertical="center"/>
      <protection locked="0"/>
    </xf>
    <xf numFmtId="3" fontId="11" fillId="0" borderId="1" xfId="4" applyNumberFormat="1" applyFont="1" applyBorder="1" applyAlignment="1" applyProtection="1">
      <alignment horizontal="right" vertical="center"/>
      <protection locked="0"/>
    </xf>
    <xf numFmtId="3" fontId="11" fillId="0" borderId="4" xfId="4" applyNumberFormat="1" applyFont="1" applyBorder="1" applyAlignment="1" applyProtection="1">
      <alignment horizontal="right" vertical="center"/>
      <protection locked="0"/>
    </xf>
    <xf numFmtId="3" fontId="11" fillId="0" borderId="26" xfId="4" applyNumberFormat="1" applyFont="1" applyBorder="1" applyAlignment="1" applyProtection="1">
      <alignment horizontal="right" vertical="center"/>
      <protection locked="0"/>
    </xf>
    <xf numFmtId="3" fontId="11" fillId="0" borderId="19" xfId="4" applyNumberFormat="1" applyFont="1" applyBorder="1" applyAlignment="1" applyProtection="1">
      <alignment horizontal="right" vertical="center"/>
      <protection locked="0"/>
    </xf>
    <xf numFmtId="3" fontId="11" fillId="0" borderId="20" xfId="4" applyNumberFormat="1" applyFont="1" applyBorder="1" applyAlignment="1" applyProtection="1">
      <alignment horizontal="right" vertical="center"/>
      <protection locked="0"/>
    </xf>
    <xf numFmtId="3" fontId="11" fillId="0" borderId="8" xfId="4" applyNumberFormat="1" applyFont="1" applyBorder="1" applyAlignment="1" applyProtection="1">
      <alignment horizontal="right" vertical="center"/>
      <protection locked="0"/>
    </xf>
    <xf numFmtId="0" fontId="11" fillId="0" borderId="20" xfId="4" applyFont="1" applyBorder="1" applyAlignment="1" applyProtection="1">
      <alignment horizontal="right" vertical="center"/>
      <protection locked="0"/>
    </xf>
    <xf numFmtId="0" fontId="11" fillId="0" borderId="22" xfId="4" applyFont="1" applyBorder="1" applyAlignment="1" applyProtection="1">
      <alignment horizontal="right" vertical="center"/>
      <protection locked="0"/>
    </xf>
    <xf numFmtId="3" fontId="14" fillId="2" borderId="2" xfId="4" applyNumberFormat="1" applyFont="1" applyFill="1" applyBorder="1" applyAlignment="1" applyProtection="1">
      <alignment horizontal="right" vertical="center"/>
      <protection locked="0"/>
    </xf>
    <xf numFmtId="0" fontId="11" fillId="0" borderId="12" xfId="4" applyFont="1" applyBorder="1" applyAlignment="1" applyProtection="1">
      <alignment horizontal="left" vertical="center"/>
      <protection locked="0"/>
    </xf>
    <xf numFmtId="3" fontId="15" fillId="0" borderId="20" xfId="4" applyNumberFormat="1" applyFont="1" applyBorder="1" applyAlignment="1" applyProtection="1">
      <alignment horizontal="right" vertical="center"/>
      <protection locked="0"/>
    </xf>
    <xf numFmtId="3" fontId="15" fillId="0" borderId="8" xfId="4" applyNumberFormat="1" applyFont="1" applyBorder="1" applyAlignment="1" applyProtection="1">
      <alignment horizontal="right" vertical="center"/>
      <protection locked="0"/>
    </xf>
    <xf numFmtId="0" fontId="11" fillId="0" borderId="12" xfId="4" applyFont="1" applyBorder="1" applyAlignment="1" applyProtection="1">
      <alignment horizontal="right" vertical="center"/>
      <protection locked="0"/>
    </xf>
    <xf numFmtId="3" fontId="15" fillId="0" borderId="1" xfId="4" applyNumberFormat="1" applyFont="1" applyBorder="1" applyAlignment="1" applyProtection="1">
      <alignment horizontal="right" vertical="center"/>
      <protection locked="0"/>
    </xf>
    <xf numFmtId="3" fontId="15" fillId="0" borderId="4" xfId="4" applyNumberFormat="1" applyFont="1" applyBorder="1" applyAlignment="1" applyProtection="1">
      <alignment horizontal="right" vertical="center"/>
      <protection locked="0"/>
    </xf>
    <xf numFmtId="0" fontId="11" fillId="0" borderId="13" xfId="4" applyFont="1" applyBorder="1" applyAlignment="1" applyProtection="1">
      <alignment horizontal="right" vertical="center"/>
      <protection locked="0"/>
    </xf>
    <xf numFmtId="3" fontId="11" fillId="0" borderId="6" xfId="4" applyNumberFormat="1" applyFont="1" applyBorder="1" applyAlignment="1" applyProtection="1">
      <alignment horizontal="right" vertical="center"/>
      <protection locked="0"/>
    </xf>
    <xf numFmtId="3" fontId="15" fillId="0" borderId="6" xfId="4" applyNumberFormat="1" applyFont="1" applyBorder="1" applyAlignment="1" applyProtection="1">
      <alignment horizontal="right" vertical="center"/>
      <protection locked="0"/>
    </xf>
    <xf numFmtId="3" fontId="15" fillId="0" borderId="7" xfId="4" applyNumberFormat="1" applyFont="1" applyBorder="1" applyAlignment="1" applyProtection="1">
      <alignment horizontal="right" vertical="center"/>
      <protection locked="0"/>
    </xf>
    <xf numFmtId="3" fontId="14" fillId="0" borderId="28" xfId="4" applyNumberFormat="1" applyFont="1" applyBorder="1" applyAlignment="1" applyProtection="1">
      <alignment horizontal="right" vertical="center"/>
      <protection locked="0"/>
    </xf>
    <xf numFmtId="3" fontId="14" fillId="2" borderId="25" xfId="4" applyNumberFormat="1" applyFont="1" applyFill="1" applyBorder="1" applyAlignment="1" applyProtection="1">
      <alignment horizontal="right" vertical="center"/>
      <protection locked="0"/>
    </xf>
    <xf numFmtId="0" fontId="8" fillId="0" borderId="0" xfId="4" applyFont="1" applyAlignment="1" applyProtection="1">
      <alignment horizontal="right" vertical="center"/>
      <protection locked="0"/>
    </xf>
    <xf numFmtId="3" fontId="14" fillId="0" borderId="2" xfId="4" applyNumberFormat="1" applyFont="1" applyBorder="1" applyAlignment="1" applyProtection="1">
      <alignment horizontal="right" vertical="center"/>
      <protection locked="0"/>
    </xf>
    <xf numFmtId="3" fontId="15" fillId="0" borderId="0" xfId="4" applyNumberFormat="1" applyFont="1" applyAlignment="1" applyProtection="1">
      <alignment horizontal="right" vertical="center"/>
      <protection locked="0"/>
    </xf>
    <xf numFmtId="0" fontId="11" fillId="0" borderId="0" xfId="4" applyFont="1" applyAlignment="1" applyProtection="1">
      <alignment horizontal="right" vertical="center"/>
      <protection locked="0"/>
    </xf>
    <xf numFmtId="0" fontId="5" fillId="0" borderId="0" xfId="4" applyProtection="1">
      <protection locked="0"/>
    </xf>
    <xf numFmtId="164" fontId="17" fillId="0" borderId="30" xfId="4" applyNumberFormat="1" applyFont="1" applyBorder="1"/>
    <xf numFmtId="164" fontId="18" fillId="0" borderId="30" xfId="0" applyNumberFormat="1" applyFont="1" applyBorder="1"/>
    <xf numFmtId="0" fontId="9" fillId="0" borderId="0" xfId="4" applyFont="1" applyAlignment="1">
      <alignment horizontal="left"/>
    </xf>
    <xf numFmtId="0" fontId="0" fillId="0" borderId="0" xfId="0"/>
  </cellXfs>
  <cellStyles count="8">
    <cellStyle name="Hypertextový odkaz 2" xfId="2" xr:uid="{DFFD82E0-335D-48D4-A8EA-7693E2691835}"/>
    <cellStyle name="Normální" xfId="0" builtinId="0"/>
    <cellStyle name="Normální 2" xfId="4" xr:uid="{D6E0A916-F6A8-486B-A775-09ABD84F3B57}"/>
    <cellStyle name="Normální 2 2" xfId="5" xr:uid="{23300697-F4B4-403A-B34B-DA86255FFC39}"/>
    <cellStyle name="Normální 2 3" xfId="1" xr:uid="{80E93536-CF41-4748-AC0E-6F9E1393868A}"/>
    <cellStyle name="Normální 2 4" xfId="6" xr:uid="{EB7F5F9A-F9D8-4B17-B34F-B40A26566A6D}"/>
    <cellStyle name="Normální 3" xfId="3" xr:uid="{DE0427C2-C7FD-43FF-BB98-E59DA8F4F0D5}"/>
    <cellStyle name="Normální 4" xfId="7" xr:uid="{DCBD8003-9A6B-436B-A770-3802BA0C404F}"/>
  </cellStyles>
  <dxfs count="0"/>
  <tableStyles count="0" defaultTableStyle="TableStyleMedium2" defaultPivotStyle="PivotStyleLight16"/>
  <colors>
    <mruColors>
      <color rgb="FFFF99FF"/>
      <color rgb="FF0066FF"/>
      <color rgb="FF00FF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7EAD-2C72-4335-A630-971E1D622E79}">
  <dimension ref="A1:L103"/>
  <sheetViews>
    <sheetView showZeros="0" tabSelected="1" zoomScaleNormal="100" workbookViewId="0">
      <selection activeCell="T29" sqref="T27:T29"/>
    </sheetView>
  </sheetViews>
  <sheetFormatPr defaultRowHeight="13.2" x14ac:dyDescent="0.25"/>
  <cols>
    <col min="1" max="1" width="6.77734375" style="3" customWidth="1"/>
    <col min="2" max="2" width="7" style="3" customWidth="1"/>
    <col min="3" max="3" width="34.6640625" style="3" customWidth="1"/>
    <col min="4" max="4" width="3.88671875" style="3" customWidth="1"/>
    <col min="5" max="5" width="4.44140625" style="3" customWidth="1"/>
    <col min="6" max="6" width="4.33203125" style="3" customWidth="1"/>
    <col min="7" max="7" width="6.33203125" style="3" customWidth="1"/>
    <col min="8" max="8" width="6.44140625" style="3" customWidth="1"/>
    <col min="9" max="9" width="7.88671875" style="3" customWidth="1"/>
    <col min="10" max="10" width="8.33203125" style="3" customWidth="1"/>
    <col min="11" max="11" width="8.109375" style="3" customWidth="1"/>
    <col min="12" max="12" width="2.44140625" style="3" customWidth="1"/>
    <col min="13" max="209" width="8.88671875" style="3"/>
    <col min="210" max="210" width="4" style="3" customWidth="1"/>
    <col min="211" max="211" width="9" style="3" customWidth="1"/>
    <col min="212" max="212" width="8.33203125" style="3" customWidth="1"/>
    <col min="213" max="213" width="21.33203125" style="3" customWidth="1"/>
    <col min="214" max="214" width="4.44140625" style="3" customWidth="1"/>
    <col min="215" max="215" width="5" style="3" customWidth="1"/>
    <col min="216" max="216" width="4.6640625" style="3" customWidth="1"/>
    <col min="217" max="221" width="8.109375" style="3" customWidth="1"/>
    <col min="222" max="222" width="0.5546875" style="3" customWidth="1"/>
    <col min="223" max="223" width="8.88671875" style="3"/>
    <col min="224" max="224" width="18.109375" style="3" bestFit="1" customWidth="1"/>
    <col min="225" max="225" width="6.33203125" style="3" bestFit="1" customWidth="1"/>
    <col min="226" max="226" width="4.33203125" style="3" bestFit="1" customWidth="1"/>
    <col min="227" max="465" width="8.88671875" style="3"/>
    <col min="466" max="466" width="4" style="3" customWidth="1"/>
    <col min="467" max="467" width="9" style="3" customWidth="1"/>
    <col min="468" max="468" width="8.33203125" style="3" customWidth="1"/>
    <col min="469" max="469" width="21.33203125" style="3" customWidth="1"/>
    <col min="470" max="470" width="4.44140625" style="3" customWidth="1"/>
    <col min="471" max="471" width="5" style="3" customWidth="1"/>
    <col min="472" max="472" width="4.6640625" style="3" customWidth="1"/>
    <col min="473" max="477" width="8.109375" style="3" customWidth="1"/>
    <col min="478" max="478" width="0.5546875" style="3" customWidth="1"/>
    <col min="479" max="479" width="8.88671875" style="3"/>
    <col min="480" max="480" width="18.109375" style="3" bestFit="1" customWidth="1"/>
    <col min="481" max="481" width="6.33203125" style="3" bestFit="1" customWidth="1"/>
    <col min="482" max="482" width="4.33203125" style="3" bestFit="1" customWidth="1"/>
    <col min="483" max="721" width="8.88671875" style="3"/>
    <col min="722" max="722" width="4" style="3" customWidth="1"/>
    <col min="723" max="723" width="9" style="3" customWidth="1"/>
    <col min="724" max="724" width="8.33203125" style="3" customWidth="1"/>
    <col min="725" max="725" width="21.33203125" style="3" customWidth="1"/>
    <col min="726" max="726" width="4.44140625" style="3" customWidth="1"/>
    <col min="727" max="727" width="5" style="3" customWidth="1"/>
    <col min="728" max="728" width="4.6640625" style="3" customWidth="1"/>
    <col min="729" max="733" width="8.109375" style="3" customWidth="1"/>
    <col min="734" max="734" width="0.5546875" style="3" customWidth="1"/>
    <col min="735" max="735" width="8.88671875" style="3"/>
    <col min="736" max="736" width="18.109375" style="3" bestFit="1" customWidth="1"/>
    <col min="737" max="737" width="6.33203125" style="3" bestFit="1" customWidth="1"/>
    <col min="738" max="738" width="4.33203125" style="3" bestFit="1" customWidth="1"/>
    <col min="739" max="977" width="8.88671875" style="3"/>
    <col min="978" max="978" width="4" style="3" customWidth="1"/>
    <col min="979" max="979" width="9" style="3" customWidth="1"/>
    <col min="980" max="980" width="8.33203125" style="3" customWidth="1"/>
    <col min="981" max="981" width="21.33203125" style="3" customWidth="1"/>
    <col min="982" max="982" width="4.44140625" style="3" customWidth="1"/>
    <col min="983" max="983" width="5" style="3" customWidth="1"/>
    <col min="984" max="984" width="4.6640625" style="3" customWidth="1"/>
    <col min="985" max="989" width="8.109375" style="3" customWidth="1"/>
    <col min="990" max="990" width="0.5546875" style="3" customWidth="1"/>
    <col min="991" max="991" width="8.88671875" style="3"/>
    <col min="992" max="992" width="18.109375" style="3" bestFit="1" customWidth="1"/>
    <col min="993" max="993" width="6.33203125" style="3" bestFit="1" customWidth="1"/>
    <col min="994" max="994" width="4.33203125" style="3" bestFit="1" customWidth="1"/>
    <col min="995" max="1233" width="8.88671875" style="3"/>
    <col min="1234" max="1234" width="4" style="3" customWidth="1"/>
    <col min="1235" max="1235" width="9" style="3" customWidth="1"/>
    <col min="1236" max="1236" width="8.33203125" style="3" customWidth="1"/>
    <col min="1237" max="1237" width="21.33203125" style="3" customWidth="1"/>
    <col min="1238" max="1238" width="4.44140625" style="3" customWidth="1"/>
    <col min="1239" max="1239" width="5" style="3" customWidth="1"/>
    <col min="1240" max="1240" width="4.6640625" style="3" customWidth="1"/>
    <col min="1241" max="1245" width="8.109375" style="3" customWidth="1"/>
    <col min="1246" max="1246" width="0.5546875" style="3" customWidth="1"/>
    <col min="1247" max="1247" width="8.88671875" style="3"/>
    <col min="1248" max="1248" width="18.109375" style="3" bestFit="1" customWidth="1"/>
    <col min="1249" max="1249" width="6.33203125" style="3" bestFit="1" customWidth="1"/>
    <col min="1250" max="1250" width="4.33203125" style="3" bestFit="1" customWidth="1"/>
    <col min="1251" max="1489" width="8.88671875" style="3"/>
    <col min="1490" max="1490" width="4" style="3" customWidth="1"/>
    <col min="1491" max="1491" width="9" style="3" customWidth="1"/>
    <col min="1492" max="1492" width="8.33203125" style="3" customWidth="1"/>
    <col min="1493" max="1493" width="21.33203125" style="3" customWidth="1"/>
    <col min="1494" max="1494" width="4.44140625" style="3" customWidth="1"/>
    <col min="1495" max="1495" width="5" style="3" customWidth="1"/>
    <col min="1496" max="1496" width="4.6640625" style="3" customWidth="1"/>
    <col min="1497" max="1501" width="8.109375" style="3" customWidth="1"/>
    <col min="1502" max="1502" width="0.5546875" style="3" customWidth="1"/>
    <col min="1503" max="1503" width="8.88671875" style="3"/>
    <col min="1504" max="1504" width="18.109375" style="3" bestFit="1" customWidth="1"/>
    <col min="1505" max="1505" width="6.33203125" style="3" bestFit="1" customWidth="1"/>
    <col min="1506" max="1506" width="4.33203125" style="3" bestFit="1" customWidth="1"/>
    <col min="1507" max="1745" width="8.88671875" style="3"/>
    <col min="1746" max="1746" width="4" style="3" customWidth="1"/>
    <col min="1747" max="1747" width="9" style="3" customWidth="1"/>
    <col min="1748" max="1748" width="8.33203125" style="3" customWidth="1"/>
    <col min="1749" max="1749" width="21.33203125" style="3" customWidth="1"/>
    <col min="1750" max="1750" width="4.44140625" style="3" customWidth="1"/>
    <col min="1751" max="1751" width="5" style="3" customWidth="1"/>
    <col min="1752" max="1752" width="4.6640625" style="3" customWidth="1"/>
    <col min="1753" max="1757" width="8.109375" style="3" customWidth="1"/>
    <col min="1758" max="1758" width="0.5546875" style="3" customWidth="1"/>
    <col min="1759" max="1759" width="8.88671875" style="3"/>
    <col min="1760" max="1760" width="18.109375" style="3" bestFit="1" customWidth="1"/>
    <col min="1761" max="1761" width="6.33203125" style="3" bestFit="1" customWidth="1"/>
    <col min="1762" max="1762" width="4.33203125" style="3" bestFit="1" customWidth="1"/>
    <col min="1763" max="2001" width="8.88671875" style="3"/>
    <col min="2002" max="2002" width="4" style="3" customWidth="1"/>
    <col min="2003" max="2003" width="9" style="3" customWidth="1"/>
    <col min="2004" max="2004" width="8.33203125" style="3" customWidth="1"/>
    <col min="2005" max="2005" width="21.33203125" style="3" customWidth="1"/>
    <col min="2006" max="2006" width="4.44140625" style="3" customWidth="1"/>
    <col min="2007" max="2007" width="5" style="3" customWidth="1"/>
    <col min="2008" max="2008" width="4.6640625" style="3" customWidth="1"/>
    <col min="2009" max="2013" width="8.109375" style="3" customWidth="1"/>
    <col min="2014" max="2014" width="0.5546875" style="3" customWidth="1"/>
    <col min="2015" max="2015" width="8.88671875" style="3"/>
    <col min="2016" max="2016" width="18.109375" style="3" bestFit="1" customWidth="1"/>
    <col min="2017" max="2017" width="6.33203125" style="3" bestFit="1" customWidth="1"/>
    <col min="2018" max="2018" width="4.33203125" style="3" bestFit="1" customWidth="1"/>
    <col min="2019" max="2257" width="8.88671875" style="3"/>
    <col min="2258" max="2258" width="4" style="3" customWidth="1"/>
    <col min="2259" max="2259" width="9" style="3" customWidth="1"/>
    <col min="2260" max="2260" width="8.33203125" style="3" customWidth="1"/>
    <col min="2261" max="2261" width="21.33203125" style="3" customWidth="1"/>
    <col min="2262" max="2262" width="4.44140625" style="3" customWidth="1"/>
    <col min="2263" max="2263" width="5" style="3" customWidth="1"/>
    <col min="2264" max="2264" width="4.6640625" style="3" customWidth="1"/>
    <col min="2265" max="2269" width="8.109375" style="3" customWidth="1"/>
    <col min="2270" max="2270" width="0.5546875" style="3" customWidth="1"/>
    <col min="2271" max="2271" width="8.88671875" style="3"/>
    <col min="2272" max="2272" width="18.109375" style="3" bestFit="1" customWidth="1"/>
    <col min="2273" max="2273" width="6.33203125" style="3" bestFit="1" customWidth="1"/>
    <col min="2274" max="2274" width="4.33203125" style="3" bestFit="1" customWidth="1"/>
    <col min="2275" max="2513" width="8.88671875" style="3"/>
    <col min="2514" max="2514" width="4" style="3" customWidth="1"/>
    <col min="2515" max="2515" width="9" style="3" customWidth="1"/>
    <col min="2516" max="2516" width="8.33203125" style="3" customWidth="1"/>
    <col min="2517" max="2517" width="21.33203125" style="3" customWidth="1"/>
    <col min="2518" max="2518" width="4.44140625" style="3" customWidth="1"/>
    <col min="2519" max="2519" width="5" style="3" customWidth="1"/>
    <col min="2520" max="2520" width="4.6640625" style="3" customWidth="1"/>
    <col min="2521" max="2525" width="8.109375" style="3" customWidth="1"/>
    <col min="2526" max="2526" width="0.5546875" style="3" customWidth="1"/>
    <col min="2527" max="2527" width="8.88671875" style="3"/>
    <col min="2528" max="2528" width="18.109375" style="3" bestFit="1" customWidth="1"/>
    <col min="2529" max="2529" width="6.33203125" style="3" bestFit="1" customWidth="1"/>
    <col min="2530" max="2530" width="4.33203125" style="3" bestFit="1" customWidth="1"/>
    <col min="2531" max="2769" width="8.88671875" style="3"/>
    <col min="2770" max="2770" width="4" style="3" customWidth="1"/>
    <col min="2771" max="2771" width="9" style="3" customWidth="1"/>
    <col min="2772" max="2772" width="8.33203125" style="3" customWidth="1"/>
    <col min="2773" max="2773" width="21.33203125" style="3" customWidth="1"/>
    <col min="2774" max="2774" width="4.44140625" style="3" customWidth="1"/>
    <col min="2775" max="2775" width="5" style="3" customWidth="1"/>
    <col min="2776" max="2776" width="4.6640625" style="3" customWidth="1"/>
    <col min="2777" max="2781" width="8.109375" style="3" customWidth="1"/>
    <col min="2782" max="2782" width="0.5546875" style="3" customWidth="1"/>
    <col min="2783" max="2783" width="8.88671875" style="3"/>
    <col min="2784" max="2784" width="18.109375" style="3" bestFit="1" customWidth="1"/>
    <col min="2785" max="2785" width="6.33203125" style="3" bestFit="1" customWidth="1"/>
    <col min="2786" max="2786" width="4.33203125" style="3" bestFit="1" customWidth="1"/>
    <col min="2787" max="3025" width="8.88671875" style="3"/>
    <col min="3026" max="3026" width="4" style="3" customWidth="1"/>
    <col min="3027" max="3027" width="9" style="3" customWidth="1"/>
    <col min="3028" max="3028" width="8.33203125" style="3" customWidth="1"/>
    <col min="3029" max="3029" width="21.33203125" style="3" customWidth="1"/>
    <col min="3030" max="3030" width="4.44140625" style="3" customWidth="1"/>
    <col min="3031" max="3031" width="5" style="3" customWidth="1"/>
    <col min="3032" max="3032" width="4.6640625" style="3" customWidth="1"/>
    <col min="3033" max="3037" width="8.109375" style="3" customWidth="1"/>
    <col min="3038" max="3038" width="0.5546875" style="3" customWidth="1"/>
    <col min="3039" max="3039" width="8.88671875" style="3"/>
    <col min="3040" max="3040" width="18.109375" style="3" bestFit="1" customWidth="1"/>
    <col min="3041" max="3041" width="6.33203125" style="3" bestFit="1" customWidth="1"/>
    <col min="3042" max="3042" width="4.33203125" style="3" bestFit="1" customWidth="1"/>
    <col min="3043" max="3281" width="8.88671875" style="3"/>
    <col min="3282" max="3282" width="4" style="3" customWidth="1"/>
    <col min="3283" max="3283" width="9" style="3" customWidth="1"/>
    <col min="3284" max="3284" width="8.33203125" style="3" customWidth="1"/>
    <col min="3285" max="3285" width="21.33203125" style="3" customWidth="1"/>
    <col min="3286" max="3286" width="4.44140625" style="3" customWidth="1"/>
    <col min="3287" max="3287" width="5" style="3" customWidth="1"/>
    <col min="3288" max="3288" width="4.6640625" style="3" customWidth="1"/>
    <col min="3289" max="3293" width="8.109375" style="3" customWidth="1"/>
    <col min="3294" max="3294" width="0.5546875" style="3" customWidth="1"/>
    <col min="3295" max="3295" width="8.88671875" style="3"/>
    <col min="3296" max="3296" width="18.109375" style="3" bestFit="1" customWidth="1"/>
    <col min="3297" max="3297" width="6.33203125" style="3" bestFit="1" customWidth="1"/>
    <col min="3298" max="3298" width="4.33203125" style="3" bestFit="1" customWidth="1"/>
    <col min="3299" max="3537" width="8.88671875" style="3"/>
    <col min="3538" max="3538" width="4" style="3" customWidth="1"/>
    <col min="3539" max="3539" width="9" style="3" customWidth="1"/>
    <col min="3540" max="3540" width="8.33203125" style="3" customWidth="1"/>
    <col min="3541" max="3541" width="21.33203125" style="3" customWidth="1"/>
    <col min="3542" max="3542" width="4.44140625" style="3" customWidth="1"/>
    <col min="3543" max="3543" width="5" style="3" customWidth="1"/>
    <col min="3544" max="3544" width="4.6640625" style="3" customWidth="1"/>
    <col min="3545" max="3549" width="8.109375" style="3" customWidth="1"/>
    <col min="3550" max="3550" width="0.5546875" style="3" customWidth="1"/>
    <col min="3551" max="3551" width="8.88671875" style="3"/>
    <col min="3552" max="3552" width="18.109375" style="3" bestFit="1" customWidth="1"/>
    <col min="3553" max="3553" width="6.33203125" style="3" bestFit="1" customWidth="1"/>
    <col min="3554" max="3554" width="4.33203125" style="3" bestFit="1" customWidth="1"/>
    <col min="3555" max="3793" width="8.88671875" style="3"/>
    <col min="3794" max="3794" width="4" style="3" customWidth="1"/>
    <col min="3795" max="3795" width="9" style="3" customWidth="1"/>
    <col min="3796" max="3796" width="8.33203125" style="3" customWidth="1"/>
    <col min="3797" max="3797" width="21.33203125" style="3" customWidth="1"/>
    <col min="3798" max="3798" width="4.44140625" style="3" customWidth="1"/>
    <col min="3799" max="3799" width="5" style="3" customWidth="1"/>
    <col min="3800" max="3800" width="4.6640625" style="3" customWidth="1"/>
    <col min="3801" max="3805" width="8.109375" style="3" customWidth="1"/>
    <col min="3806" max="3806" width="0.5546875" style="3" customWidth="1"/>
    <col min="3807" max="3807" width="8.88671875" style="3"/>
    <col min="3808" max="3808" width="18.109375" style="3" bestFit="1" customWidth="1"/>
    <col min="3809" max="3809" width="6.33203125" style="3" bestFit="1" customWidth="1"/>
    <col min="3810" max="3810" width="4.33203125" style="3" bestFit="1" customWidth="1"/>
    <col min="3811" max="4049" width="8.88671875" style="3"/>
    <col min="4050" max="4050" width="4" style="3" customWidth="1"/>
    <col min="4051" max="4051" width="9" style="3" customWidth="1"/>
    <col min="4052" max="4052" width="8.33203125" style="3" customWidth="1"/>
    <col min="4053" max="4053" width="21.33203125" style="3" customWidth="1"/>
    <col min="4054" max="4054" width="4.44140625" style="3" customWidth="1"/>
    <col min="4055" max="4055" width="5" style="3" customWidth="1"/>
    <col min="4056" max="4056" width="4.6640625" style="3" customWidth="1"/>
    <col min="4057" max="4061" width="8.109375" style="3" customWidth="1"/>
    <col min="4062" max="4062" width="0.5546875" style="3" customWidth="1"/>
    <col min="4063" max="4063" width="8.88671875" style="3"/>
    <col min="4064" max="4064" width="18.109375" style="3" bestFit="1" customWidth="1"/>
    <col min="4065" max="4065" width="6.33203125" style="3" bestFit="1" customWidth="1"/>
    <col min="4066" max="4066" width="4.33203125" style="3" bestFit="1" customWidth="1"/>
    <col min="4067" max="4305" width="8.88671875" style="3"/>
    <col min="4306" max="4306" width="4" style="3" customWidth="1"/>
    <col min="4307" max="4307" width="9" style="3" customWidth="1"/>
    <col min="4308" max="4308" width="8.33203125" style="3" customWidth="1"/>
    <col min="4309" max="4309" width="21.33203125" style="3" customWidth="1"/>
    <col min="4310" max="4310" width="4.44140625" style="3" customWidth="1"/>
    <col min="4311" max="4311" width="5" style="3" customWidth="1"/>
    <col min="4312" max="4312" width="4.6640625" style="3" customWidth="1"/>
    <col min="4313" max="4317" width="8.109375" style="3" customWidth="1"/>
    <col min="4318" max="4318" width="0.5546875" style="3" customWidth="1"/>
    <col min="4319" max="4319" width="8.88671875" style="3"/>
    <col min="4320" max="4320" width="18.109375" style="3" bestFit="1" customWidth="1"/>
    <col min="4321" max="4321" width="6.33203125" style="3" bestFit="1" customWidth="1"/>
    <col min="4322" max="4322" width="4.33203125" style="3" bestFit="1" customWidth="1"/>
    <col min="4323" max="4561" width="8.88671875" style="3"/>
    <col min="4562" max="4562" width="4" style="3" customWidth="1"/>
    <col min="4563" max="4563" width="9" style="3" customWidth="1"/>
    <col min="4564" max="4564" width="8.33203125" style="3" customWidth="1"/>
    <col min="4565" max="4565" width="21.33203125" style="3" customWidth="1"/>
    <col min="4566" max="4566" width="4.44140625" style="3" customWidth="1"/>
    <col min="4567" max="4567" width="5" style="3" customWidth="1"/>
    <col min="4568" max="4568" width="4.6640625" style="3" customWidth="1"/>
    <col min="4569" max="4573" width="8.109375" style="3" customWidth="1"/>
    <col min="4574" max="4574" width="0.5546875" style="3" customWidth="1"/>
    <col min="4575" max="4575" width="8.88671875" style="3"/>
    <col min="4576" max="4576" width="18.109375" style="3" bestFit="1" customWidth="1"/>
    <col min="4577" max="4577" width="6.33203125" style="3" bestFit="1" customWidth="1"/>
    <col min="4578" max="4578" width="4.33203125" style="3" bestFit="1" customWidth="1"/>
    <col min="4579" max="4817" width="8.88671875" style="3"/>
    <col min="4818" max="4818" width="4" style="3" customWidth="1"/>
    <col min="4819" max="4819" width="9" style="3" customWidth="1"/>
    <col min="4820" max="4820" width="8.33203125" style="3" customWidth="1"/>
    <col min="4821" max="4821" width="21.33203125" style="3" customWidth="1"/>
    <col min="4822" max="4822" width="4.44140625" style="3" customWidth="1"/>
    <col min="4823" max="4823" width="5" style="3" customWidth="1"/>
    <col min="4824" max="4824" width="4.6640625" style="3" customWidth="1"/>
    <col min="4825" max="4829" width="8.109375" style="3" customWidth="1"/>
    <col min="4830" max="4830" width="0.5546875" style="3" customWidth="1"/>
    <col min="4831" max="4831" width="8.88671875" style="3"/>
    <col min="4832" max="4832" width="18.109375" style="3" bestFit="1" customWidth="1"/>
    <col min="4833" max="4833" width="6.33203125" style="3" bestFit="1" customWidth="1"/>
    <col min="4834" max="4834" width="4.33203125" style="3" bestFit="1" customWidth="1"/>
    <col min="4835" max="5073" width="8.88671875" style="3"/>
    <col min="5074" max="5074" width="4" style="3" customWidth="1"/>
    <col min="5075" max="5075" width="9" style="3" customWidth="1"/>
    <col min="5076" max="5076" width="8.33203125" style="3" customWidth="1"/>
    <col min="5077" max="5077" width="21.33203125" style="3" customWidth="1"/>
    <col min="5078" max="5078" width="4.44140625" style="3" customWidth="1"/>
    <col min="5079" max="5079" width="5" style="3" customWidth="1"/>
    <col min="5080" max="5080" width="4.6640625" style="3" customWidth="1"/>
    <col min="5081" max="5085" width="8.109375" style="3" customWidth="1"/>
    <col min="5086" max="5086" width="0.5546875" style="3" customWidth="1"/>
    <col min="5087" max="5087" width="8.88671875" style="3"/>
    <col min="5088" max="5088" width="18.109375" style="3" bestFit="1" customWidth="1"/>
    <col min="5089" max="5089" width="6.33203125" style="3" bestFit="1" customWidth="1"/>
    <col min="5090" max="5090" width="4.33203125" style="3" bestFit="1" customWidth="1"/>
    <col min="5091" max="5329" width="8.88671875" style="3"/>
    <col min="5330" max="5330" width="4" style="3" customWidth="1"/>
    <col min="5331" max="5331" width="9" style="3" customWidth="1"/>
    <col min="5332" max="5332" width="8.33203125" style="3" customWidth="1"/>
    <col min="5333" max="5333" width="21.33203125" style="3" customWidth="1"/>
    <col min="5334" max="5334" width="4.44140625" style="3" customWidth="1"/>
    <col min="5335" max="5335" width="5" style="3" customWidth="1"/>
    <col min="5336" max="5336" width="4.6640625" style="3" customWidth="1"/>
    <col min="5337" max="5341" width="8.109375" style="3" customWidth="1"/>
    <col min="5342" max="5342" width="0.5546875" style="3" customWidth="1"/>
    <col min="5343" max="5343" width="8.88671875" style="3"/>
    <col min="5344" max="5344" width="18.109375" style="3" bestFit="1" customWidth="1"/>
    <col min="5345" max="5345" width="6.33203125" style="3" bestFit="1" customWidth="1"/>
    <col min="5346" max="5346" width="4.33203125" style="3" bestFit="1" customWidth="1"/>
    <col min="5347" max="5585" width="8.88671875" style="3"/>
    <col min="5586" max="5586" width="4" style="3" customWidth="1"/>
    <col min="5587" max="5587" width="9" style="3" customWidth="1"/>
    <col min="5588" max="5588" width="8.33203125" style="3" customWidth="1"/>
    <col min="5589" max="5589" width="21.33203125" style="3" customWidth="1"/>
    <col min="5590" max="5590" width="4.44140625" style="3" customWidth="1"/>
    <col min="5591" max="5591" width="5" style="3" customWidth="1"/>
    <col min="5592" max="5592" width="4.6640625" style="3" customWidth="1"/>
    <col min="5593" max="5597" width="8.109375" style="3" customWidth="1"/>
    <col min="5598" max="5598" width="0.5546875" style="3" customWidth="1"/>
    <col min="5599" max="5599" width="8.88671875" style="3"/>
    <col min="5600" max="5600" width="18.109375" style="3" bestFit="1" customWidth="1"/>
    <col min="5601" max="5601" width="6.33203125" style="3" bestFit="1" customWidth="1"/>
    <col min="5602" max="5602" width="4.33203125" style="3" bestFit="1" customWidth="1"/>
    <col min="5603" max="5841" width="8.88671875" style="3"/>
    <col min="5842" max="5842" width="4" style="3" customWidth="1"/>
    <col min="5843" max="5843" width="9" style="3" customWidth="1"/>
    <col min="5844" max="5844" width="8.33203125" style="3" customWidth="1"/>
    <col min="5845" max="5845" width="21.33203125" style="3" customWidth="1"/>
    <col min="5846" max="5846" width="4.44140625" style="3" customWidth="1"/>
    <col min="5847" max="5847" width="5" style="3" customWidth="1"/>
    <col min="5848" max="5848" width="4.6640625" style="3" customWidth="1"/>
    <col min="5849" max="5853" width="8.109375" style="3" customWidth="1"/>
    <col min="5854" max="5854" width="0.5546875" style="3" customWidth="1"/>
    <col min="5855" max="5855" width="8.88671875" style="3"/>
    <col min="5856" max="5856" width="18.109375" style="3" bestFit="1" customWidth="1"/>
    <col min="5857" max="5857" width="6.33203125" style="3" bestFit="1" customWidth="1"/>
    <col min="5858" max="5858" width="4.33203125" style="3" bestFit="1" customWidth="1"/>
    <col min="5859" max="6097" width="8.88671875" style="3"/>
    <col min="6098" max="6098" width="4" style="3" customWidth="1"/>
    <col min="6099" max="6099" width="9" style="3" customWidth="1"/>
    <col min="6100" max="6100" width="8.33203125" style="3" customWidth="1"/>
    <col min="6101" max="6101" width="21.33203125" style="3" customWidth="1"/>
    <col min="6102" max="6102" width="4.44140625" style="3" customWidth="1"/>
    <col min="6103" max="6103" width="5" style="3" customWidth="1"/>
    <col min="6104" max="6104" width="4.6640625" style="3" customWidth="1"/>
    <col min="6105" max="6109" width="8.109375" style="3" customWidth="1"/>
    <col min="6110" max="6110" width="0.5546875" style="3" customWidth="1"/>
    <col min="6111" max="6111" width="8.88671875" style="3"/>
    <col min="6112" max="6112" width="18.109375" style="3" bestFit="1" customWidth="1"/>
    <col min="6113" max="6113" width="6.33203125" style="3" bestFit="1" customWidth="1"/>
    <col min="6114" max="6114" width="4.33203125" style="3" bestFit="1" customWidth="1"/>
    <col min="6115" max="6353" width="8.88671875" style="3"/>
    <col min="6354" max="6354" width="4" style="3" customWidth="1"/>
    <col min="6355" max="6355" width="9" style="3" customWidth="1"/>
    <col min="6356" max="6356" width="8.33203125" style="3" customWidth="1"/>
    <col min="6357" max="6357" width="21.33203125" style="3" customWidth="1"/>
    <col min="6358" max="6358" width="4.44140625" style="3" customWidth="1"/>
    <col min="6359" max="6359" width="5" style="3" customWidth="1"/>
    <col min="6360" max="6360" width="4.6640625" style="3" customWidth="1"/>
    <col min="6361" max="6365" width="8.109375" style="3" customWidth="1"/>
    <col min="6366" max="6366" width="0.5546875" style="3" customWidth="1"/>
    <col min="6367" max="6367" width="8.88671875" style="3"/>
    <col min="6368" max="6368" width="18.109375" style="3" bestFit="1" customWidth="1"/>
    <col min="6369" max="6369" width="6.33203125" style="3" bestFit="1" customWidth="1"/>
    <col min="6370" max="6370" width="4.33203125" style="3" bestFit="1" customWidth="1"/>
    <col min="6371" max="6609" width="8.88671875" style="3"/>
    <col min="6610" max="6610" width="4" style="3" customWidth="1"/>
    <col min="6611" max="6611" width="9" style="3" customWidth="1"/>
    <col min="6612" max="6612" width="8.33203125" style="3" customWidth="1"/>
    <col min="6613" max="6613" width="21.33203125" style="3" customWidth="1"/>
    <col min="6614" max="6614" width="4.44140625" style="3" customWidth="1"/>
    <col min="6615" max="6615" width="5" style="3" customWidth="1"/>
    <col min="6616" max="6616" width="4.6640625" style="3" customWidth="1"/>
    <col min="6617" max="6621" width="8.109375" style="3" customWidth="1"/>
    <col min="6622" max="6622" width="0.5546875" style="3" customWidth="1"/>
    <col min="6623" max="6623" width="8.88671875" style="3"/>
    <col min="6624" max="6624" width="18.109375" style="3" bestFit="1" customWidth="1"/>
    <col min="6625" max="6625" width="6.33203125" style="3" bestFit="1" customWidth="1"/>
    <col min="6626" max="6626" width="4.33203125" style="3" bestFit="1" customWidth="1"/>
    <col min="6627" max="6865" width="8.88671875" style="3"/>
    <col min="6866" max="6866" width="4" style="3" customWidth="1"/>
    <col min="6867" max="6867" width="9" style="3" customWidth="1"/>
    <col min="6868" max="6868" width="8.33203125" style="3" customWidth="1"/>
    <col min="6869" max="6869" width="21.33203125" style="3" customWidth="1"/>
    <col min="6870" max="6870" width="4.44140625" style="3" customWidth="1"/>
    <col min="6871" max="6871" width="5" style="3" customWidth="1"/>
    <col min="6872" max="6872" width="4.6640625" style="3" customWidth="1"/>
    <col min="6873" max="6877" width="8.109375" style="3" customWidth="1"/>
    <col min="6878" max="6878" width="0.5546875" style="3" customWidth="1"/>
    <col min="6879" max="6879" width="8.88671875" style="3"/>
    <col min="6880" max="6880" width="18.109375" style="3" bestFit="1" customWidth="1"/>
    <col min="6881" max="6881" width="6.33203125" style="3" bestFit="1" customWidth="1"/>
    <col min="6882" max="6882" width="4.33203125" style="3" bestFit="1" customWidth="1"/>
    <col min="6883" max="7121" width="8.88671875" style="3"/>
    <col min="7122" max="7122" width="4" style="3" customWidth="1"/>
    <col min="7123" max="7123" width="9" style="3" customWidth="1"/>
    <col min="7124" max="7124" width="8.33203125" style="3" customWidth="1"/>
    <col min="7125" max="7125" width="21.33203125" style="3" customWidth="1"/>
    <col min="7126" max="7126" width="4.44140625" style="3" customWidth="1"/>
    <col min="7127" max="7127" width="5" style="3" customWidth="1"/>
    <col min="7128" max="7128" width="4.6640625" style="3" customWidth="1"/>
    <col min="7129" max="7133" width="8.109375" style="3" customWidth="1"/>
    <col min="7134" max="7134" width="0.5546875" style="3" customWidth="1"/>
    <col min="7135" max="7135" width="8.88671875" style="3"/>
    <col min="7136" max="7136" width="18.109375" style="3" bestFit="1" customWidth="1"/>
    <col min="7137" max="7137" width="6.33203125" style="3" bestFit="1" customWidth="1"/>
    <col min="7138" max="7138" width="4.33203125" style="3" bestFit="1" customWidth="1"/>
    <col min="7139" max="7377" width="8.88671875" style="3"/>
    <col min="7378" max="7378" width="4" style="3" customWidth="1"/>
    <col min="7379" max="7379" width="9" style="3" customWidth="1"/>
    <col min="7380" max="7380" width="8.33203125" style="3" customWidth="1"/>
    <col min="7381" max="7381" width="21.33203125" style="3" customWidth="1"/>
    <col min="7382" max="7382" width="4.44140625" style="3" customWidth="1"/>
    <col min="7383" max="7383" width="5" style="3" customWidth="1"/>
    <col min="7384" max="7384" width="4.6640625" style="3" customWidth="1"/>
    <col min="7385" max="7389" width="8.109375" style="3" customWidth="1"/>
    <col min="7390" max="7390" width="0.5546875" style="3" customWidth="1"/>
    <col min="7391" max="7391" width="8.88671875" style="3"/>
    <col min="7392" max="7392" width="18.109375" style="3" bestFit="1" customWidth="1"/>
    <col min="7393" max="7393" width="6.33203125" style="3" bestFit="1" customWidth="1"/>
    <col min="7394" max="7394" width="4.33203125" style="3" bestFit="1" customWidth="1"/>
    <col min="7395" max="7633" width="8.88671875" style="3"/>
    <col min="7634" max="7634" width="4" style="3" customWidth="1"/>
    <col min="7635" max="7635" width="9" style="3" customWidth="1"/>
    <col min="7636" max="7636" width="8.33203125" style="3" customWidth="1"/>
    <col min="7637" max="7637" width="21.33203125" style="3" customWidth="1"/>
    <col min="7638" max="7638" width="4.44140625" style="3" customWidth="1"/>
    <col min="7639" max="7639" width="5" style="3" customWidth="1"/>
    <col min="7640" max="7640" width="4.6640625" style="3" customWidth="1"/>
    <col min="7641" max="7645" width="8.109375" style="3" customWidth="1"/>
    <col min="7646" max="7646" width="0.5546875" style="3" customWidth="1"/>
    <col min="7647" max="7647" width="8.88671875" style="3"/>
    <col min="7648" max="7648" width="18.109375" style="3" bestFit="1" customWidth="1"/>
    <col min="7649" max="7649" width="6.33203125" style="3" bestFit="1" customWidth="1"/>
    <col min="7650" max="7650" width="4.33203125" style="3" bestFit="1" customWidth="1"/>
    <col min="7651" max="7889" width="8.88671875" style="3"/>
    <col min="7890" max="7890" width="4" style="3" customWidth="1"/>
    <col min="7891" max="7891" width="9" style="3" customWidth="1"/>
    <col min="7892" max="7892" width="8.33203125" style="3" customWidth="1"/>
    <col min="7893" max="7893" width="21.33203125" style="3" customWidth="1"/>
    <col min="7894" max="7894" width="4.44140625" style="3" customWidth="1"/>
    <col min="7895" max="7895" width="5" style="3" customWidth="1"/>
    <col min="7896" max="7896" width="4.6640625" style="3" customWidth="1"/>
    <col min="7897" max="7901" width="8.109375" style="3" customWidth="1"/>
    <col min="7902" max="7902" width="0.5546875" style="3" customWidth="1"/>
    <col min="7903" max="7903" width="8.88671875" style="3"/>
    <col min="7904" max="7904" width="18.109375" style="3" bestFit="1" customWidth="1"/>
    <col min="7905" max="7905" width="6.33203125" style="3" bestFit="1" customWidth="1"/>
    <col min="7906" max="7906" width="4.33203125" style="3" bestFit="1" customWidth="1"/>
    <col min="7907" max="8145" width="8.88671875" style="3"/>
    <col min="8146" max="8146" width="4" style="3" customWidth="1"/>
    <col min="8147" max="8147" width="9" style="3" customWidth="1"/>
    <col min="8148" max="8148" width="8.33203125" style="3" customWidth="1"/>
    <col min="8149" max="8149" width="21.33203125" style="3" customWidth="1"/>
    <col min="8150" max="8150" width="4.44140625" style="3" customWidth="1"/>
    <col min="8151" max="8151" width="5" style="3" customWidth="1"/>
    <col min="8152" max="8152" width="4.6640625" style="3" customWidth="1"/>
    <col min="8153" max="8157" width="8.109375" style="3" customWidth="1"/>
    <col min="8158" max="8158" width="0.5546875" style="3" customWidth="1"/>
    <col min="8159" max="8159" width="8.88671875" style="3"/>
    <col min="8160" max="8160" width="18.109375" style="3" bestFit="1" customWidth="1"/>
    <col min="8161" max="8161" width="6.33203125" style="3" bestFit="1" customWidth="1"/>
    <col min="8162" max="8162" width="4.33203125" style="3" bestFit="1" customWidth="1"/>
    <col min="8163" max="8401" width="8.88671875" style="3"/>
    <col min="8402" max="8402" width="4" style="3" customWidth="1"/>
    <col min="8403" max="8403" width="9" style="3" customWidth="1"/>
    <col min="8404" max="8404" width="8.33203125" style="3" customWidth="1"/>
    <col min="8405" max="8405" width="21.33203125" style="3" customWidth="1"/>
    <col min="8406" max="8406" width="4.44140625" style="3" customWidth="1"/>
    <col min="8407" max="8407" width="5" style="3" customWidth="1"/>
    <col min="8408" max="8408" width="4.6640625" style="3" customWidth="1"/>
    <col min="8409" max="8413" width="8.109375" style="3" customWidth="1"/>
    <col min="8414" max="8414" width="0.5546875" style="3" customWidth="1"/>
    <col min="8415" max="8415" width="8.88671875" style="3"/>
    <col min="8416" max="8416" width="18.109375" style="3" bestFit="1" customWidth="1"/>
    <col min="8417" max="8417" width="6.33203125" style="3" bestFit="1" customWidth="1"/>
    <col min="8418" max="8418" width="4.33203125" style="3" bestFit="1" customWidth="1"/>
    <col min="8419" max="8657" width="8.88671875" style="3"/>
    <col min="8658" max="8658" width="4" style="3" customWidth="1"/>
    <col min="8659" max="8659" width="9" style="3" customWidth="1"/>
    <col min="8660" max="8660" width="8.33203125" style="3" customWidth="1"/>
    <col min="8661" max="8661" width="21.33203125" style="3" customWidth="1"/>
    <col min="8662" max="8662" width="4.44140625" style="3" customWidth="1"/>
    <col min="8663" max="8663" width="5" style="3" customWidth="1"/>
    <col min="8664" max="8664" width="4.6640625" style="3" customWidth="1"/>
    <col min="8665" max="8669" width="8.109375" style="3" customWidth="1"/>
    <col min="8670" max="8670" width="0.5546875" style="3" customWidth="1"/>
    <col min="8671" max="8671" width="8.88671875" style="3"/>
    <col min="8672" max="8672" width="18.109375" style="3" bestFit="1" customWidth="1"/>
    <col min="8673" max="8673" width="6.33203125" style="3" bestFit="1" customWidth="1"/>
    <col min="8674" max="8674" width="4.33203125" style="3" bestFit="1" customWidth="1"/>
    <col min="8675" max="8913" width="8.88671875" style="3"/>
    <col min="8914" max="8914" width="4" style="3" customWidth="1"/>
    <col min="8915" max="8915" width="9" style="3" customWidth="1"/>
    <col min="8916" max="8916" width="8.33203125" style="3" customWidth="1"/>
    <col min="8917" max="8917" width="21.33203125" style="3" customWidth="1"/>
    <col min="8918" max="8918" width="4.44140625" style="3" customWidth="1"/>
    <col min="8919" max="8919" width="5" style="3" customWidth="1"/>
    <col min="8920" max="8920" width="4.6640625" style="3" customWidth="1"/>
    <col min="8921" max="8925" width="8.109375" style="3" customWidth="1"/>
    <col min="8926" max="8926" width="0.5546875" style="3" customWidth="1"/>
    <col min="8927" max="8927" width="8.88671875" style="3"/>
    <col min="8928" max="8928" width="18.109375" style="3" bestFit="1" customWidth="1"/>
    <col min="8929" max="8929" width="6.33203125" style="3" bestFit="1" customWidth="1"/>
    <col min="8930" max="8930" width="4.33203125" style="3" bestFit="1" customWidth="1"/>
    <col min="8931" max="9169" width="8.88671875" style="3"/>
    <col min="9170" max="9170" width="4" style="3" customWidth="1"/>
    <col min="9171" max="9171" width="9" style="3" customWidth="1"/>
    <col min="9172" max="9172" width="8.33203125" style="3" customWidth="1"/>
    <col min="9173" max="9173" width="21.33203125" style="3" customWidth="1"/>
    <col min="9174" max="9174" width="4.44140625" style="3" customWidth="1"/>
    <col min="9175" max="9175" width="5" style="3" customWidth="1"/>
    <col min="9176" max="9176" width="4.6640625" style="3" customWidth="1"/>
    <col min="9177" max="9181" width="8.109375" style="3" customWidth="1"/>
    <col min="9182" max="9182" width="0.5546875" style="3" customWidth="1"/>
    <col min="9183" max="9183" width="8.88671875" style="3"/>
    <col min="9184" max="9184" width="18.109375" style="3" bestFit="1" customWidth="1"/>
    <col min="9185" max="9185" width="6.33203125" style="3" bestFit="1" customWidth="1"/>
    <col min="9186" max="9186" width="4.33203125" style="3" bestFit="1" customWidth="1"/>
    <col min="9187" max="9425" width="8.88671875" style="3"/>
    <col min="9426" max="9426" width="4" style="3" customWidth="1"/>
    <col min="9427" max="9427" width="9" style="3" customWidth="1"/>
    <col min="9428" max="9428" width="8.33203125" style="3" customWidth="1"/>
    <col min="9429" max="9429" width="21.33203125" style="3" customWidth="1"/>
    <col min="9430" max="9430" width="4.44140625" style="3" customWidth="1"/>
    <col min="9431" max="9431" width="5" style="3" customWidth="1"/>
    <col min="9432" max="9432" width="4.6640625" style="3" customWidth="1"/>
    <col min="9433" max="9437" width="8.109375" style="3" customWidth="1"/>
    <col min="9438" max="9438" width="0.5546875" style="3" customWidth="1"/>
    <col min="9439" max="9439" width="8.88671875" style="3"/>
    <col min="9440" max="9440" width="18.109375" style="3" bestFit="1" customWidth="1"/>
    <col min="9441" max="9441" width="6.33203125" style="3" bestFit="1" customWidth="1"/>
    <col min="9442" max="9442" width="4.33203125" style="3" bestFit="1" customWidth="1"/>
    <col min="9443" max="9681" width="8.88671875" style="3"/>
    <col min="9682" max="9682" width="4" style="3" customWidth="1"/>
    <col min="9683" max="9683" width="9" style="3" customWidth="1"/>
    <col min="9684" max="9684" width="8.33203125" style="3" customWidth="1"/>
    <col min="9685" max="9685" width="21.33203125" style="3" customWidth="1"/>
    <col min="9686" max="9686" width="4.44140625" style="3" customWidth="1"/>
    <col min="9687" max="9687" width="5" style="3" customWidth="1"/>
    <col min="9688" max="9688" width="4.6640625" style="3" customWidth="1"/>
    <col min="9689" max="9693" width="8.109375" style="3" customWidth="1"/>
    <col min="9694" max="9694" width="0.5546875" style="3" customWidth="1"/>
    <col min="9695" max="9695" width="8.88671875" style="3"/>
    <col min="9696" max="9696" width="18.109375" style="3" bestFit="1" customWidth="1"/>
    <col min="9697" max="9697" width="6.33203125" style="3" bestFit="1" customWidth="1"/>
    <col min="9698" max="9698" width="4.33203125" style="3" bestFit="1" customWidth="1"/>
    <col min="9699" max="9937" width="8.88671875" style="3"/>
    <col min="9938" max="9938" width="4" style="3" customWidth="1"/>
    <col min="9939" max="9939" width="9" style="3" customWidth="1"/>
    <col min="9940" max="9940" width="8.33203125" style="3" customWidth="1"/>
    <col min="9941" max="9941" width="21.33203125" style="3" customWidth="1"/>
    <col min="9942" max="9942" width="4.44140625" style="3" customWidth="1"/>
    <col min="9943" max="9943" width="5" style="3" customWidth="1"/>
    <col min="9944" max="9944" width="4.6640625" style="3" customWidth="1"/>
    <col min="9945" max="9949" width="8.109375" style="3" customWidth="1"/>
    <col min="9950" max="9950" width="0.5546875" style="3" customWidth="1"/>
    <col min="9951" max="9951" width="8.88671875" style="3"/>
    <col min="9952" max="9952" width="18.109375" style="3" bestFit="1" customWidth="1"/>
    <col min="9953" max="9953" width="6.33203125" style="3" bestFit="1" customWidth="1"/>
    <col min="9954" max="9954" width="4.33203125" style="3" bestFit="1" customWidth="1"/>
    <col min="9955" max="10193" width="8.88671875" style="3"/>
    <col min="10194" max="10194" width="4" style="3" customWidth="1"/>
    <col min="10195" max="10195" width="9" style="3" customWidth="1"/>
    <col min="10196" max="10196" width="8.33203125" style="3" customWidth="1"/>
    <col min="10197" max="10197" width="21.33203125" style="3" customWidth="1"/>
    <col min="10198" max="10198" width="4.44140625" style="3" customWidth="1"/>
    <col min="10199" max="10199" width="5" style="3" customWidth="1"/>
    <col min="10200" max="10200" width="4.6640625" style="3" customWidth="1"/>
    <col min="10201" max="10205" width="8.109375" style="3" customWidth="1"/>
    <col min="10206" max="10206" width="0.5546875" style="3" customWidth="1"/>
    <col min="10207" max="10207" width="8.88671875" style="3"/>
    <col min="10208" max="10208" width="18.109375" style="3" bestFit="1" customWidth="1"/>
    <col min="10209" max="10209" width="6.33203125" style="3" bestFit="1" customWidth="1"/>
    <col min="10210" max="10210" width="4.33203125" style="3" bestFit="1" customWidth="1"/>
    <col min="10211" max="10449" width="8.88671875" style="3"/>
    <col min="10450" max="10450" width="4" style="3" customWidth="1"/>
    <col min="10451" max="10451" width="9" style="3" customWidth="1"/>
    <col min="10452" max="10452" width="8.33203125" style="3" customWidth="1"/>
    <col min="10453" max="10453" width="21.33203125" style="3" customWidth="1"/>
    <col min="10454" max="10454" width="4.44140625" style="3" customWidth="1"/>
    <col min="10455" max="10455" width="5" style="3" customWidth="1"/>
    <col min="10456" max="10456" width="4.6640625" style="3" customWidth="1"/>
    <col min="10457" max="10461" width="8.109375" style="3" customWidth="1"/>
    <col min="10462" max="10462" width="0.5546875" style="3" customWidth="1"/>
    <col min="10463" max="10463" width="8.88671875" style="3"/>
    <col min="10464" max="10464" width="18.109375" style="3" bestFit="1" customWidth="1"/>
    <col min="10465" max="10465" width="6.33203125" style="3" bestFit="1" customWidth="1"/>
    <col min="10466" max="10466" width="4.33203125" style="3" bestFit="1" customWidth="1"/>
    <col min="10467" max="10705" width="8.88671875" style="3"/>
    <col min="10706" max="10706" width="4" style="3" customWidth="1"/>
    <col min="10707" max="10707" width="9" style="3" customWidth="1"/>
    <col min="10708" max="10708" width="8.33203125" style="3" customWidth="1"/>
    <col min="10709" max="10709" width="21.33203125" style="3" customWidth="1"/>
    <col min="10710" max="10710" width="4.44140625" style="3" customWidth="1"/>
    <col min="10711" max="10711" width="5" style="3" customWidth="1"/>
    <col min="10712" max="10712" width="4.6640625" style="3" customWidth="1"/>
    <col min="10713" max="10717" width="8.109375" style="3" customWidth="1"/>
    <col min="10718" max="10718" width="0.5546875" style="3" customWidth="1"/>
    <col min="10719" max="10719" width="8.88671875" style="3"/>
    <col min="10720" max="10720" width="18.109375" style="3" bestFit="1" customWidth="1"/>
    <col min="10721" max="10721" width="6.33203125" style="3" bestFit="1" customWidth="1"/>
    <col min="10722" max="10722" width="4.33203125" style="3" bestFit="1" customWidth="1"/>
    <col min="10723" max="10961" width="8.88671875" style="3"/>
    <col min="10962" max="10962" width="4" style="3" customWidth="1"/>
    <col min="10963" max="10963" width="9" style="3" customWidth="1"/>
    <col min="10964" max="10964" width="8.33203125" style="3" customWidth="1"/>
    <col min="10965" max="10965" width="21.33203125" style="3" customWidth="1"/>
    <col min="10966" max="10966" width="4.44140625" style="3" customWidth="1"/>
    <col min="10967" max="10967" width="5" style="3" customWidth="1"/>
    <col min="10968" max="10968" width="4.6640625" style="3" customWidth="1"/>
    <col min="10969" max="10973" width="8.109375" style="3" customWidth="1"/>
    <col min="10974" max="10974" width="0.5546875" style="3" customWidth="1"/>
    <col min="10975" max="10975" width="8.88671875" style="3"/>
    <col min="10976" max="10976" width="18.109375" style="3" bestFit="1" customWidth="1"/>
    <col min="10977" max="10977" width="6.33203125" style="3" bestFit="1" customWidth="1"/>
    <col min="10978" max="10978" width="4.33203125" style="3" bestFit="1" customWidth="1"/>
    <col min="10979" max="11217" width="8.88671875" style="3"/>
    <col min="11218" max="11218" width="4" style="3" customWidth="1"/>
    <col min="11219" max="11219" width="9" style="3" customWidth="1"/>
    <col min="11220" max="11220" width="8.33203125" style="3" customWidth="1"/>
    <col min="11221" max="11221" width="21.33203125" style="3" customWidth="1"/>
    <col min="11222" max="11222" width="4.44140625" style="3" customWidth="1"/>
    <col min="11223" max="11223" width="5" style="3" customWidth="1"/>
    <col min="11224" max="11224" width="4.6640625" style="3" customWidth="1"/>
    <col min="11225" max="11229" width="8.109375" style="3" customWidth="1"/>
    <col min="11230" max="11230" width="0.5546875" style="3" customWidth="1"/>
    <col min="11231" max="11231" width="8.88671875" style="3"/>
    <col min="11232" max="11232" width="18.109375" style="3" bestFit="1" customWidth="1"/>
    <col min="11233" max="11233" width="6.33203125" style="3" bestFit="1" customWidth="1"/>
    <col min="11234" max="11234" width="4.33203125" style="3" bestFit="1" customWidth="1"/>
    <col min="11235" max="11473" width="8.88671875" style="3"/>
    <col min="11474" max="11474" width="4" style="3" customWidth="1"/>
    <col min="11475" max="11475" width="9" style="3" customWidth="1"/>
    <col min="11476" max="11476" width="8.33203125" style="3" customWidth="1"/>
    <col min="11477" max="11477" width="21.33203125" style="3" customWidth="1"/>
    <col min="11478" max="11478" width="4.44140625" style="3" customWidth="1"/>
    <col min="11479" max="11479" width="5" style="3" customWidth="1"/>
    <col min="11480" max="11480" width="4.6640625" style="3" customWidth="1"/>
    <col min="11481" max="11485" width="8.109375" style="3" customWidth="1"/>
    <col min="11486" max="11486" width="0.5546875" style="3" customWidth="1"/>
    <col min="11487" max="11487" width="8.88671875" style="3"/>
    <col min="11488" max="11488" width="18.109375" style="3" bestFit="1" customWidth="1"/>
    <col min="11489" max="11489" width="6.33203125" style="3" bestFit="1" customWidth="1"/>
    <col min="11490" max="11490" width="4.33203125" style="3" bestFit="1" customWidth="1"/>
    <col min="11491" max="11729" width="8.88671875" style="3"/>
    <col min="11730" max="11730" width="4" style="3" customWidth="1"/>
    <col min="11731" max="11731" width="9" style="3" customWidth="1"/>
    <col min="11732" max="11732" width="8.33203125" style="3" customWidth="1"/>
    <col min="11733" max="11733" width="21.33203125" style="3" customWidth="1"/>
    <col min="11734" max="11734" width="4.44140625" style="3" customWidth="1"/>
    <col min="11735" max="11735" width="5" style="3" customWidth="1"/>
    <col min="11736" max="11736" width="4.6640625" style="3" customWidth="1"/>
    <col min="11737" max="11741" width="8.109375" style="3" customWidth="1"/>
    <col min="11742" max="11742" width="0.5546875" style="3" customWidth="1"/>
    <col min="11743" max="11743" width="8.88671875" style="3"/>
    <col min="11744" max="11744" width="18.109375" style="3" bestFit="1" customWidth="1"/>
    <col min="11745" max="11745" width="6.33203125" style="3" bestFit="1" customWidth="1"/>
    <col min="11746" max="11746" width="4.33203125" style="3" bestFit="1" customWidth="1"/>
    <col min="11747" max="11985" width="8.88671875" style="3"/>
    <col min="11986" max="11986" width="4" style="3" customWidth="1"/>
    <col min="11987" max="11987" width="9" style="3" customWidth="1"/>
    <col min="11988" max="11988" width="8.33203125" style="3" customWidth="1"/>
    <col min="11989" max="11989" width="21.33203125" style="3" customWidth="1"/>
    <col min="11990" max="11990" width="4.44140625" style="3" customWidth="1"/>
    <col min="11991" max="11991" width="5" style="3" customWidth="1"/>
    <col min="11992" max="11992" width="4.6640625" style="3" customWidth="1"/>
    <col min="11993" max="11997" width="8.109375" style="3" customWidth="1"/>
    <col min="11998" max="11998" width="0.5546875" style="3" customWidth="1"/>
    <col min="11999" max="11999" width="8.88671875" style="3"/>
    <col min="12000" max="12000" width="18.109375" style="3" bestFit="1" customWidth="1"/>
    <col min="12001" max="12001" width="6.33203125" style="3" bestFit="1" customWidth="1"/>
    <col min="12002" max="12002" width="4.33203125" style="3" bestFit="1" customWidth="1"/>
    <col min="12003" max="12241" width="8.88671875" style="3"/>
    <col min="12242" max="12242" width="4" style="3" customWidth="1"/>
    <col min="12243" max="12243" width="9" style="3" customWidth="1"/>
    <col min="12244" max="12244" width="8.33203125" style="3" customWidth="1"/>
    <col min="12245" max="12245" width="21.33203125" style="3" customWidth="1"/>
    <col min="12246" max="12246" width="4.44140625" style="3" customWidth="1"/>
    <col min="12247" max="12247" width="5" style="3" customWidth="1"/>
    <col min="12248" max="12248" width="4.6640625" style="3" customWidth="1"/>
    <col min="12249" max="12253" width="8.109375" style="3" customWidth="1"/>
    <col min="12254" max="12254" width="0.5546875" style="3" customWidth="1"/>
    <col min="12255" max="12255" width="8.88671875" style="3"/>
    <col min="12256" max="12256" width="18.109375" style="3" bestFit="1" customWidth="1"/>
    <col min="12257" max="12257" width="6.33203125" style="3" bestFit="1" customWidth="1"/>
    <col min="12258" max="12258" width="4.33203125" style="3" bestFit="1" customWidth="1"/>
    <col min="12259" max="12497" width="8.88671875" style="3"/>
    <col min="12498" max="12498" width="4" style="3" customWidth="1"/>
    <col min="12499" max="12499" width="9" style="3" customWidth="1"/>
    <col min="12500" max="12500" width="8.33203125" style="3" customWidth="1"/>
    <col min="12501" max="12501" width="21.33203125" style="3" customWidth="1"/>
    <col min="12502" max="12502" width="4.44140625" style="3" customWidth="1"/>
    <col min="12503" max="12503" width="5" style="3" customWidth="1"/>
    <col min="12504" max="12504" width="4.6640625" style="3" customWidth="1"/>
    <col min="12505" max="12509" width="8.109375" style="3" customWidth="1"/>
    <col min="12510" max="12510" width="0.5546875" style="3" customWidth="1"/>
    <col min="12511" max="12511" width="8.88671875" style="3"/>
    <col min="12512" max="12512" width="18.109375" style="3" bestFit="1" customWidth="1"/>
    <col min="12513" max="12513" width="6.33203125" style="3" bestFit="1" customWidth="1"/>
    <col min="12514" max="12514" width="4.33203125" style="3" bestFit="1" customWidth="1"/>
    <col min="12515" max="12753" width="8.88671875" style="3"/>
    <col min="12754" max="12754" width="4" style="3" customWidth="1"/>
    <col min="12755" max="12755" width="9" style="3" customWidth="1"/>
    <col min="12756" max="12756" width="8.33203125" style="3" customWidth="1"/>
    <col min="12757" max="12757" width="21.33203125" style="3" customWidth="1"/>
    <col min="12758" max="12758" width="4.44140625" style="3" customWidth="1"/>
    <col min="12759" max="12759" width="5" style="3" customWidth="1"/>
    <col min="12760" max="12760" width="4.6640625" style="3" customWidth="1"/>
    <col min="12761" max="12765" width="8.109375" style="3" customWidth="1"/>
    <col min="12766" max="12766" width="0.5546875" style="3" customWidth="1"/>
    <col min="12767" max="12767" width="8.88671875" style="3"/>
    <col min="12768" max="12768" width="18.109375" style="3" bestFit="1" customWidth="1"/>
    <col min="12769" max="12769" width="6.33203125" style="3" bestFit="1" customWidth="1"/>
    <col min="12770" max="12770" width="4.33203125" style="3" bestFit="1" customWidth="1"/>
    <col min="12771" max="13009" width="8.88671875" style="3"/>
    <col min="13010" max="13010" width="4" style="3" customWidth="1"/>
    <col min="13011" max="13011" width="9" style="3" customWidth="1"/>
    <col min="13012" max="13012" width="8.33203125" style="3" customWidth="1"/>
    <col min="13013" max="13013" width="21.33203125" style="3" customWidth="1"/>
    <col min="13014" max="13014" width="4.44140625" style="3" customWidth="1"/>
    <col min="13015" max="13015" width="5" style="3" customWidth="1"/>
    <col min="13016" max="13016" width="4.6640625" style="3" customWidth="1"/>
    <col min="13017" max="13021" width="8.109375" style="3" customWidth="1"/>
    <col min="13022" max="13022" width="0.5546875" style="3" customWidth="1"/>
    <col min="13023" max="13023" width="8.88671875" style="3"/>
    <col min="13024" max="13024" width="18.109375" style="3" bestFit="1" customWidth="1"/>
    <col min="13025" max="13025" width="6.33203125" style="3" bestFit="1" customWidth="1"/>
    <col min="13026" max="13026" width="4.33203125" style="3" bestFit="1" customWidth="1"/>
    <col min="13027" max="13265" width="8.88671875" style="3"/>
    <col min="13266" max="13266" width="4" style="3" customWidth="1"/>
    <col min="13267" max="13267" width="9" style="3" customWidth="1"/>
    <col min="13268" max="13268" width="8.33203125" style="3" customWidth="1"/>
    <col min="13269" max="13269" width="21.33203125" style="3" customWidth="1"/>
    <col min="13270" max="13270" width="4.44140625" style="3" customWidth="1"/>
    <col min="13271" max="13271" width="5" style="3" customWidth="1"/>
    <col min="13272" max="13272" width="4.6640625" style="3" customWidth="1"/>
    <col min="13273" max="13277" width="8.109375" style="3" customWidth="1"/>
    <col min="13278" max="13278" width="0.5546875" style="3" customWidth="1"/>
    <col min="13279" max="13279" width="8.88671875" style="3"/>
    <col min="13280" max="13280" width="18.109375" style="3" bestFit="1" customWidth="1"/>
    <col min="13281" max="13281" width="6.33203125" style="3" bestFit="1" customWidth="1"/>
    <col min="13282" max="13282" width="4.33203125" style="3" bestFit="1" customWidth="1"/>
    <col min="13283" max="13521" width="8.88671875" style="3"/>
    <col min="13522" max="13522" width="4" style="3" customWidth="1"/>
    <col min="13523" max="13523" width="9" style="3" customWidth="1"/>
    <col min="13524" max="13524" width="8.33203125" style="3" customWidth="1"/>
    <col min="13525" max="13525" width="21.33203125" style="3" customWidth="1"/>
    <col min="13526" max="13526" width="4.44140625" style="3" customWidth="1"/>
    <col min="13527" max="13527" width="5" style="3" customWidth="1"/>
    <col min="13528" max="13528" width="4.6640625" style="3" customWidth="1"/>
    <col min="13529" max="13533" width="8.109375" style="3" customWidth="1"/>
    <col min="13534" max="13534" width="0.5546875" style="3" customWidth="1"/>
    <col min="13535" max="13535" width="8.88671875" style="3"/>
    <col min="13536" max="13536" width="18.109375" style="3" bestFit="1" customWidth="1"/>
    <col min="13537" max="13537" width="6.33203125" style="3" bestFit="1" customWidth="1"/>
    <col min="13538" max="13538" width="4.33203125" style="3" bestFit="1" customWidth="1"/>
    <col min="13539" max="13777" width="8.88671875" style="3"/>
    <col min="13778" max="13778" width="4" style="3" customWidth="1"/>
    <col min="13779" max="13779" width="9" style="3" customWidth="1"/>
    <col min="13780" max="13780" width="8.33203125" style="3" customWidth="1"/>
    <col min="13781" max="13781" width="21.33203125" style="3" customWidth="1"/>
    <col min="13782" max="13782" width="4.44140625" style="3" customWidth="1"/>
    <col min="13783" max="13783" width="5" style="3" customWidth="1"/>
    <col min="13784" max="13784" width="4.6640625" style="3" customWidth="1"/>
    <col min="13785" max="13789" width="8.109375" style="3" customWidth="1"/>
    <col min="13790" max="13790" width="0.5546875" style="3" customWidth="1"/>
    <col min="13791" max="13791" width="8.88671875" style="3"/>
    <col min="13792" max="13792" width="18.109375" style="3" bestFit="1" customWidth="1"/>
    <col min="13793" max="13793" width="6.33203125" style="3" bestFit="1" customWidth="1"/>
    <col min="13794" max="13794" width="4.33203125" style="3" bestFit="1" customWidth="1"/>
    <col min="13795" max="14033" width="8.88671875" style="3"/>
    <col min="14034" max="14034" width="4" style="3" customWidth="1"/>
    <col min="14035" max="14035" width="9" style="3" customWidth="1"/>
    <col min="14036" max="14036" width="8.33203125" style="3" customWidth="1"/>
    <col min="14037" max="14037" width="21.33203125" style="3" customWidth="1"/>
    <col min="14038" max="14038" width="4.44140625" style="3" customWidth="1"/>
    <col min="14039" max="14039" width="5" style="3" customWidth="1"/>
    <col min="14040" max="14040" width="4.6640625" style="3" customWidth="1"/>
    <col min="14041" max="14045" width="8.109375" style="3" customWidth="1"/>
    <col min="14046" max="14046" width="0.5546875" style="3" customWidth="1"/>
    <col min="14047" max="14047" width="8.88671875" style="3"/>
    <col min="14048" max="14048" width="18.109375" style="3" bestFit="1" customWidth="1"/>
    <col min="14049" max="14049" width="6.33203125" style="3" bestFit="1" customWidth="1"/>
    <col min="14050" max="14050" width="4.33203125" style="3" bestFit="1" customWidth="1"/>
    <col min="14051" max="14289" width="8.88671875" style="3"/>
    <col min="14290" max="14290" width="4" style="3" customWidth="1"/>
    <col min="14291" max="14291" width="9" style="3" customWidth="1"/>
    <col min="14292" max="14292" width="8.33203125" style="3" customWidth="1"/>
    <col min="14293" max="14293" width="21.33203125" style="3" customWidth="1"/>
    <col min="14294" max="14294" width="4.44140625" style="3" customWidth="1"/>
    <col min="14295" max="14295" width="5" style="3" customWidth="1"/>
    <col min="14296" max="14296" width="4.6640625" style="3" customWidth="1"/>
    <col min="14297" max="14301" width="8.109375" style="3" customWidth="1"/>
    <col min="14302" max="14302" width="0.5546875" style="3" customWidth="1"/>
    <col min="14303" max="14303" width="8.88671875" style="3"/>
    <col min="14304" max="14304" width="18.109375" style="3" bestFit="1" customWidth="1"/>
    <col min="14305" max="14305" width="6.33203125" style="3" bestFit="1" customWidth="1"/>
    <col min="14306" max="14306" width="4.33203125" style="3" bestFit="1" customWidth="1"/>
    <col min="14307" max="14545" width="8.88671875" style="3"/>
    <col min="14546" max="14546" width="4" style="3" customWidth="1"/>
    <col min="14547" max="14547" width="9" style="3" customWidth="1"/>
    <col min="14548" max="14548" width="8.33203125" style="3" customWidth="1"/>
    <col min="14549" max="14549" width="21.33203125" style="3" customWidth="1"/>
    <col min="14550" max="14550" width="4.44140625" style="3" customWidth="1"/>
    <col min="14551" max="14551" width="5" style="3" customWidth="1"/>
    <col min="14552" max="14552" width="4.6640625" style="3" customWidth="1"/>
    <col min="14553" max="14557" width="8.109375" style="3" customWidth="1"/>
    <col min="14558" max="14558" width="0.5546875" style="3" customWidth="1"/>
    <col min="14559" max="14559" width="8.88671875" style="3"/>
    <col min="14560" max="14560" width="18.109375" style="3" bestFit="1" customWidth="1"/>
    <col min="14561" max="14561" width="6.33203125" style="3" bestFit="1" customWidth="1"/>
    <col min="14562" max="14562" width="4.33203125" style="3" bestFit="1" customWidth="1"/>
    <col min="14563" max="14801" width="8.88671875" style="3"/>
    <col min="14802" max="14802" width="4" style="3" customWidth="1"/>
    <col min="14803" max="14803" width="9" style="3" customWidth="1"/>
    <col min="14804" max="14804" width="8.33203125" style="3" customWidth="1"/>
    <col min="14805" max="14805" width="21.33203125" style="3" customWidth="1"/>
    <col min="14806" max="14806" width="4.44140625" style="3" customWidth="1"/>
    <col min="14807" max="14807" width="5" style="3" customWidth="1"/>
    <col min="14808" max="14808" width="4.6640625" style="3" customWidth="1"/>
    <col min="14809" max="14813" width="8.109375" style="3" customWidth="1"/>
    <col min="14814" max="14814" width="0.5546875" style="3" customWidth="1"/>
    <col min="14815" max="14815" width="8.88671875" style="3"/>
    <col min="14816" max="14816" width="18.109375" style="3" bestFit="1" customWidth="1"/>
    <col min="14817" max="14817" width="6.33203125" style="3" bestFit="1" customWidth="1"/>
    <col min="14818" max="14818" width="4.33203125" style="3" bestFit="1" customWidth="1"/>
    <col min="14819" max="15057" width="8.88671875" style="3"/>
    <col min="15058" max="15058" width="4" style="3" customWidth="1"/>
    <col min="15059" max="15059" width="9" style="3" customWidth="1"/>
    <col min="15060" max="15060" width="8.33203125" style="3" customWidth="1"/>
    <col min="15061" max="15061" width="21.33203125" style="3" customWidth="1"/>
    <col min="15062" max="15062" width="4.44140625" style="3" customWidth="1"/>
    <col min="15063" max="15063" width="5" style="3" customWidth="1"/>
    <col min="15064" max="15064" width="4.6640625" style="3" customWidth="1"/>
    <col min="15065" max="15069" width="8.109375" style="3" customWidth="1"/>
    <col min="15070" max="15070" width="0.5546875" style="3" customWidth="1"/>
    <col min="15071" max="15071" width="8.88671875" style="3"/>
    <col min="15072" max="15072" width="18.109375" style="3" bestFit="1" customWidth="1"/>
    <col min="15073" max="15073" width="6.33203125" style="3" bestFit="1" customWidth="1"/>
    <col min="15074" max="15074" width="4.33203125" style="3" bestFit="1" customWidth="1"/>
    <col min="15075" max="15313" width="8.88671875" style="3"/>
    <col min="15314" max="15314" width="4" style="3" customWidth="1"/>
    <col min="15315" max="15315" width="9" style="3" customWidth="1"/>
    <col min="15316" max="15316" width="8.33203125" style="3" customWidth="1"/>
    <col min="15317" max="15317" width="21.33203125" style="3" customWidth="1"/>
    <col min="15318" max="15318" width="4.44140625" style="3" customWidth="1"/>
    <col min="15319" max="15319" width="5" style="3" customWidth="1"/>
    <col min="15320" max="15320" width="4.6640625" style="3" customWidth="1"/>
    <col min="15321" max="15325" width="8.109375" style="3" customWidth="1"/>
    <col min="15326" max="15326" width="0.5546875" style="3" customWidth="1"/>
    <col min="15327" max="15327" width="8.88671875" style="3"/>
    <col min="15328" max="15328" width="18.109375" style="3" bestFit="1" customWidth="1"/>
    <col min="15329" max="15329" width="6.33203125" style="3" bestFit="1" customWidth="1"/>
    <col min="15330" max="15330" width="4.33203125" style="3" bestFit="1" customWidth="1"/>
    <col min="15331" max="15569" width="8.88671875" style="3"/>
    <col min="15570" max="15570" width="4" style="3" customWidth="1"/>
    <col min="15571" max="15571" width="9" style="3" customWidth="1"/>
    <col min="15572" max="15572" width="8.33203125" style="3" customWidth="1"/>
    <col min="15573" max="15573" width="21.33203125" style="3" customWidth="1"/>
    <col min="15574" max="15574" width="4.44140625" style="3" customWidth="1"/>
    <col min="15575" max="15575" width="5" style="3" customWidth="1"/>
    <col min="15576" max="15576" width="4.6640625" style="3" customWidth="1"/>
    <col min="15577" max="15581" width="8.109375" style="3" customWidth="1"/>
    <col min="15582" max="15582" width="0.5546875" style="3" customWidth="1"/>
    <col min="15583" max="15583" width="8.88671875" style="3"/>
    <col min="15584" max="15584" width="18.109375" style="3" bestFit="1" customWidth="1"/>
    <col min="15585" max="15585" width="6.33203125" style="3" bestFit="1" customWidth="1"/>
    <col min="15586" max="15586" width="4.33203125" style="3" bestFit="1" customWidth="1"/>
    <col min="15587" max="15825" width="8.88671875" style="3"/>
    <col min="15826" max="15826" width="4" style="3" customWidth="1"/>
    <col min="15827" max="15827" width="9" style="3" customWidth="1"/>
    <col min="15828" max="15828" width="8.33203125" style="3" customWidth="1"/>
    <col min="15829" max="15829" width="21.33203125" style="3" customWidth="1"/>
    <col min="15830" max="15830" width="4.44140625" style="3" customWidth="1"/>
    <col min="15831" max="15831" width="5" style="3" customWidth="1"/>
    <col min="15832" max="15832" width="4.6640625" style="3" customWidth="1"/>
    <col min="15833" max="15837" width="8.109375" style="3" customWidth="1"/>
    <col min="15838" max="15838" width="0.5546875" style="3" customWidth="1"/>
    <col min="15839" max="15839" width="8.88671875" style="3"/>
    <col min="15840" max="15840" width="18.109375" style="3" bestFit="1" customWidth="1"/>
    <col min="15841" max="15841" width="6.33203125" style="3" bestFit="1" customWidth="1"/>
    <col min="15842" max="15842" width="4.33203125" style="3" bestFit="1" customWidth="1"/>
    <col min="15843" max="16081" width="8.88671875" style="3"/>
    <col min="16082" max="16082" width="4" style="3" customWidth="1"/>
    <col min="16083" max="16083" width="9" style="3" customWidth="1"/>
    <col min="16084" max="16084" width="8.33203125" style="3" customWidth="1"/>
    <col min="16085" max="16085" width="21.33203125" style="3" customWidth="1"/>
    <col min="16086" max="16086" width="4.44140625" style="3" customWidth="1"/>
    <col min="16087" max="16087" width="5" style="3" customWidth="1"/>
    <col min="16088" max="16088" width="4.6640625" style="3" customWidth="1"/>
    <col min="16089" max="16093" width="8.109375" style="3" customWidth="1"/>
    <col min="16094" max="16094" width="0.5546875" style="3" customWidth="1"/>
    <col min="16095" max="16095" width="8.88671875" style="3"/>
    <col min="16096" max="16096" width="18.109375" style="3" bestFit="1" customWidth="1"/>
    <col min="16097" max="16097" width="6.33203125" style="3" bestFit="1" customWidth="1"/>
    <col min="16098" max="16098" width="4.33203125" style="3" bestFit="1" customWidth="1"/>
    <col min="16099" max="16384" width="8.88671875" style="3"/>
  </cols>
  <sheetData>
    <row r="1" spans="1:11" ht="18.600000000000001" customHeight="1" x14ac:dyDescent="0.25">
      <c r="A1" s="1" t="s">
        <v>116</v>
      </c>
      <c r="B1" s="2"/>
      <c r="K1" s="4" t="s">
        <v>74</v>
      </c>
    </row>
    <row r="2" spans="1:11" ht="28.2" customHeight="1" x14ac:dyDescent="0.3">
      <c r="A2" s="5" t="s">
        <v>118</v>
      </c>
      <c r="B2" s="97" t="s">
        <v>117</v>
      </c>
      <c r="C2" s="98"/>
      <c r="D2" s="98"/>
      <c r="E2" s="98"/>
      <c r="F2" s="98"/>
      <c r="G2" s="98"/>
      <c r="H2" s="98"/>
      <c r="I2" s="98"/>
      <c r="J2" s="98"/>
      <c r="K2" s="98"/>
    </row>
    <row r="3" spans="1:11" ht="7.8" customHeight="1" x14ac:dyDescent="0.25">
      <c r="B3" s="6"/>
      <c r="I3" s="7"/>
      <c r="J3" s="8"/>
      <c r="K3" s="8"/>
    </row>
    <row r="4" spans="1:11" ht="18.600000000000001" customHeight="1" thickBot="1" x14ac:dyDescent="0.35">
      <c r="A4" s="3" t="s">
        <v>5</v>
      </c>
      <c r="B4" s="9" t="s">
        <v>119</v>
      </c>
      <c r="H4" s="10" t="s">
        <v>7</v>
      </c>
      <c r="I4" s="95"/>
      <c r="J4" s="96"/>
      <c r="K4" s="96"/>
    </row>
    <row r="5" spans="1:11" ht="29.4" thickBot="1" x14ac:dyDescent="0.3">
      <c r="A5" s="11" t="s">
        <v>8</v>
      </c>
      <c r="B5" s="12" t="s">
        <v>9</v>
      </c>
      <c r="C5" s="12" t="s">
        <v>10</v>
      </c>
      <c r="D5" s="13" t="s">
        <v>11</v>
      </c>
      <c r="E5" s="14" t="s">
        <v>12</v>
      </c>
      <c r="F5" s="15" t="s">
        <v>13</v>
      </c>
      <c r="G5" s="16" t="s">
        <v>14</v>
      </c>
      <c r="H5" s="12" t="s">
        <v>15</v>
      </c>
      <c r="I5" s="17" t="s">
        <v>16</v>
      </c>
      <c r="J5" s="17" t="s">
        <v>17</v>
      </c>
      <c r="K5" s="18" t="s">
        <v>18</v>
      </c>
    </row>
    <row r="6" spans="1:11" ht="12.9" customHeight="1" x14ac:dyDescent="0.25">
      <c r="A6" s="19">
        <v>1</v>
      </c>
      <c r="B6" s="20"/>
      <c r="C6" s="21" t="s">
        <v>93</v>
      </c>
      <c r="D6" s="22" t="s">
        <v>0</v>
      </c>
      <c r="E6" s="23">
        <v>20</v>
      </c>
      <c r="F6" s="24"/>
      <c r="G6" s="68"/>
      <c r="H6" s="69"/>
      <c r="I6" s="69"/>
      <c r="J6" s="69"/>
      <c r="K6" s="70">
        <f t="shared" ref="K6" si="0">SUM(I6:J6)</f>
        <v>0</v>
      </c>
    </row>
    <row r="7" spans="1:11" ht="12.9" customHeight="1" x14ac:dyDescent="0.25">
      <c r="A7" s="19">
        <v>2</v>
      </c>
      <c r="B7" s="20"/>
      <c r="C7" s="21" t="s">
        <v>111</v>
      </c>
      <c r="D7" s="22" t="s">
        <v>0</v>
      </c>
      <c r="E7" s="25">
        <v>1</v>
      </c>
      <c r="F7" s="26"/>
      <c r="G7" s="68"/>
      <c r="H7" s="69"/>
      <c r="I7" s="69"/>
      <c r="J7" s="69"/>
      <c r="K7" s="70">
        <f t="shared" ref="K7:K26" si="1">SUM(I7:J7)</f>
        <v>0</v>
      </c>
    </row>
    <row r="8" spans="1:11" ht="12.9" customHeight="1" x14ac:dyDescent="0.25">
      <c r="A8" s="19">
        <v>3</v>
      </c>
      <c r="B8" s="20"/>
      <c r="C8" s="21" t="s">
        <v>112</v>
      </c>
      <c r="D8" s="22" t="s">
        <v>0</v>
      </c>
      <c r="E8" s="25">
        <v>4</v>
      </c>
      <c r="F8" s="26"/>
      <c r="G8" s="68"/>
      <c r="H8" s="69"/>
      <c r="I8" s="69"/>
      <c r="J8" s="69"/>
      <c r="K8" s="70">
        <f t="shared" si="1"/>
        <v>0</v>
      </c>
    </row>
    <row r="9" spans="1:11" ht="12.9" customHeight="1" x14ac:dyDescent="0.25">
      <c r="A9" s="19">
        <v>4</v>
      </c>
      <c r="B9" s="20"/>
      <c r="C9" s="21" t="s">
        <v>94</v>
      </c>
      <c r="D9" s="22" t="s">
        <v>0</v>
      </c>
      <c r="E9" s="25">
        <v>10</v>
      </c>
      <c r="F9" s="26"/>
      <c r="G9" s="68"/>
      <c r="H9" s="69"/>
      <c r="I9" s="69"/>
      <c r="J9" s="69"/>
      <c r="K9" s="70">
        <f t="shared" si="1"/>
        <v>0</v>
      </c>
    </row>
    <row r="10" spans="1:11" ht="12.9" customHeight="1" x14ac:dyDescent="0.25">
      <c r="A10" s="19">
        <v>5</v>
      </c>
      <c r="B10" s="20"/>
      <c r="C10" s="21" t="s">
        <v>113</v>
      </c>
      <c r="D10" s="22" t="s">
        <v>0</v>
      </c>
      <c r="E10" s="25">
        <v>3</v>
      </c>
      <c r="F10" s="26"/>
      <c r="G10" s="68"/>
      <c r="H10" s="69"/>
      <c r="I10" s="69"/>
      <c r="J10" s="69"/>
      <c r="K10" s="70">
        <f t="shared" si="1"/>
        <v>0</v>
      </c>
    </row>
    <row r="11" spans="1:11" ht="12.9" customHeight="1" x14ac:dyDescent="0.25">
      <c r="A11" s="19">
        <v>6</v>
      </c>
      <c r="B11" s="20"/>
      <c r="C11" s="21" t="s">
        <v>114</v>
      </c>
      <c r="D11" s="22" t="s">
        <v>0</v>
      </c>
      <c r="E11" s="25">
        <v>3</v>
      </c>
      <c r="F11" s="26"/>
      <c r="G11" s="68"/>
      <c r="H11" s="69"/>
      <c r="I11" s="69"/>
      <c r="J11" s="69"/>
      <c r="K11" s="70">
        <f t="shared" si="1"/>
        <v>0</v>
      </c>
    </row>
    <row r="12" spans="1:11" ht="12.9" customHeight="1" x14ac:dyDescent="0.25">
      <c r="A12" s="19">
        <v>7</v>
      </c>
      <c r="B12" s="20"/>
      <c r="C12" s="21" t="s">
        <v>95</v>
      </c>
      <c r="D12" s="22" t="s">
        <v>0</v>
      </c>
      <c r="E12" s="25">
        <v>41</v>
      </c>
      <c r="F12" s="26"/>
      <c r="G12" s="68"/>
      <c r="H12" s="69"/>
      <c r="I12" s="69"/>
      <c r="J12" s="69"/>
      <c r="K12" s="70">
        <f t="shared" si="1"/>
        <v>0</v>
      </c>
    </row>
    <row r="13" spans="1:11" ht="12.9" customHeight="1" x14ac:dyDescent="0.25">
      <c r="A13" s="19">
        <v>8</v>
      </c>
      <c r="B13" s="20"/>
      <c r="C13" s="21" t="s">
        <v>110</v>
      </c>
      <c r="D13" s="22" t="s">
        <v>115</v>
      </c>
      <c r="E13" s="25">
        <v>32.5</v>
      </c>
      <c r="F13" s="26"/>
      <c r="G13" s="68"/>
      <c r="H13" s="69"/>
      <c r="I13" s="69"/>
      <c r="J13" s="69"/>
      <c r="K13" s="70">
        <f t="shared" si="1"/>
        <v>0</v>
      </c>
    </row>
    <row r="14" spans="1:11" ht="12.9" customHeight="1" x14ac:dyDescent="0.25">
      <c r="A14" s="19">
        <v>9</v>
      </c>
      <c r="B14" s="20"/>
      <c r="C14" s="21" t="s">
        <v>96</v>
      </c>
      <c r="D14" s="22" t="s">
        <v>115</v>
      </c>
      <c r="E14" s="25">
        <v>15.3</v>
      </c>
      <c r="F14" s="26"/>
      <c r="G14" s="68"/>
      <c r="H14" s="69"/>
      <c r="I14" s="69"/>
      <c r="J14" s="69"/>
      <c r="K14" s="70">
        <f t="shared" si="1"/>
        <v>0</v>
      </c>
    </row>
    <row r="15" spans="1:11" ht="12.9" customHeight="1" x14ac:dyDescent="0.25">
      <c r="A15" s="19">
        <v>10</v>
      </c>
      <c r="B15" s="20"/>
      <c r="C15" s="21" t="s">
        <v>97</v>
      </c>
      <c r="D15" s="22" t="s">
        <v>0</v>
      </c>
      <c r="E15" s="25">
        <v>25</v>
      </c>
      <c r="F15" s="26"/>
      <c r="G15" s="68"/>
      <c r="H15" s="69"/>
      <c r="I15" s="69"/>
      <c r="J15" s="69"/>
      <c r="K15" s="70">
        <f t="shared" si="1"/>
        <v>0</v>
      </c>
    </row>
    <row r="16" spans="1:11" ht="12.9" customHeight="1" x14ac:dyDescent="0.25">
      <c r="A16" s="19">
        <v>11</v>
      </c>
      <c r="B16" s="20"/>
      <c r="C16" s="21" t="s">
        <v>98</v>
      </c>
      <c r="D16" s="22" t="s">
        <v>0</v>
      </c>
      <c r="E16" s="25">
        <v>16</v>
      </c>
      <c r="F16" s="26"/>
      <c r="G16" s="68"/>
      <c r="H16" s="69"/>
      <c r="I16" s="69"/>
      <c r="J16" s="69"/>
      <c r="K16" s="70">
        <f t="shared" si="1"/>
        <v>0</v>
      </c>
    </row>
    <row r="17" spans="1:11" ht="17.25" customHeight="1" x14ac:dyDescent="0.25">
      <c r="A17" s="19">
        <v>12</v>
      </c>
      <c r="B17" s="20"/>
      <c r="C17" s="21" t="s">
        <v>99</v>
      </c>
      <c r="D17" s="22" t="s">
        <v>115</v>
      </c>
      <c r="E17" s="25">
        <v>213</v>
      </c>
      <c r="F17" s="26"/>
      <c r="G17" s="68"/>
      <c r="H17" s="69"/>
      <c r="I17" s="69"/>
      <c r="J17" s="69"/>
      <c r="K17" s="70">
        <f t="shared" si="1"/>
        <v>0</v>
      </c>
    </row>
    <row r="18" spans="1:11" x14ac:dyDescent="0.25">
      <c r="A18" s="19">
        <v>13</v>
      </c>
      <c r="B18" s="20"/>
      <c r="C18" s="21" t="s">
        <v>100</v>
      </c>
      <c r="D18" s="22" t="s">
        <v>115</v>
      </c>
      <c r="E18" s="25">
        <v>213</v>
      </c>
      <c r="F18" s="26"/>
      <c r="G18" s="68"/>
      <c r="H18" s="69"/>
      <c r="I18" s="69"/>
      <c r="J18" s="69"/>
      <c r="K18" s="70">
        <f t="shared" si="1"/>
        <v>0</v>
      </c>
    </row>
    <row r="19" spans="1:11" x14ac:dyDescent="0.25">
      <c r="A19" s="19">
        <v>14</v>
      </c>
      <c r="B19" s="20"/>
      <c r="C19" s="21" t="s">
        <v>101</v>
      </c>
      <c r="D19" s="22" t="s">
        <v>0</v>
      </c>
      <c r="E19" s="25">
        <v>60</v>
      </c>
      <c r="F19" s="26"/>
      <c r="G19" s="68"/>
      <c r="H19" s="69"/>
      <c r="I19" s="69"/>
      <c r="J19" s="69"/>
      <c r="K19" s="70">
        <f t="shared" si="1"/>
        <v>0</v>
      </c>
    </row>
    <row r="20" spans="1:11" ht="12.9" customHeight="1" x14ac:dyDescent="0.25">
      <c r="A20" s="19">
        <v>15</v>
      </c>
      <c r="B20" s="20"/>
      <c r="C20" s="21" t="s">
        <v>102</v>
      </c>
      <c r="D20" s="22" t="s">
        <v>1</v>
      </c>
      <c r="E20" s="25">
        <v>120</v>
      </c>
      <c r="F20" s="26"/>
      <c r="G20" s="68"/>
      <c r="H20" s="69"/>
      <c r="I20" s="69"/>
      <c r="J20" s="69"/>
      <c r="K20" s="70">
        <f t="shared" si="1"/>
        <v>0</v>
      </c>
    </row>
    <row r="21" spans="1:11" ht="12.9" customHeight="1" x14ac:dyDescent="0.25">
      <c r="A21" s="19">
        <v>16</v>
      </c>
      <c r="B21" s="20"/>
      <c r="C21" s="21" t="s">
        <v>103</v>
      </c>
      <c r="D21" s="22" t="s">
        <v>1</v>
      </c>
      <c r="E21" s="25">
        <v>5900</v>
      </c>
      <c r="F21" s="26"/>
      <c r="G21" s="68"/>
      <c r="H21" s="69"/>
      <c r="I21" s="69"/>
      <c r="J21" s="69"/>
      <c r="K21" s="70">
        <f t="shared" si="1"/>
        <v>0</v>
      </c>
    </row>
    <row r="22" spans="1:11" ht="12.9" customHeight="1" x14ac:dyDescent="0.25">
      <c r="A22" s="19">
        <v>17</v>
      </c>
      <c r="B22" s="20"/>
      <c r="C22" s="21" t="s">
        <v>104</v>
      </c>
      <c r="D22" s="22" t="s">
        <v>0</v>
      </c>
      <c r="E22" s="25">
        <v>25</v>
      </c>
      <c r="F22" s="26"/>
      <c r="G22" s="68"/>
      <c r="H22" s="69"/>
      <c r="I22" s="69"/>
      <c r="J22" s="69"/>
      <c r="K22" s="70">
        <f t="shared" si="1"/>
        <v>0</v>
      </c>
    </row>
    <row r="23" spans="1:11" ht="12.9" customHeight="1" x14ac:dyDescent="0.25">
      <c r="A23" s="19">
        <v>18</v>
      </c>
      <c r="B23" s="20"/>
      <c r="C23" s="21" t="s">
        <v>105</v>
      </c>
      <c r="D23" s="22" t="s">
        <v>1</v>
      </c>
      <c r="E23" s="25">
        <v>5900</v>
      </c>
      <c r="F23" s="26"/>
      <c r="G23" s="68"/>
      <c r="H23" s="69"/>
      <c r="I23" s="69"/>
      <c r="J23" s="69"/>
      <c r="K23" s="70">
        <f t="shared" si="1"/>
        <v>0</v>
      </c>
    </row>
    <row r="24" spans="1:11" ht="20.399999999999999" x14ac:dyDescent="0.25">
      <c r="A24" s="19">
        <v>19</v>
      </c>
      <c r="B24" s="20"/>
      <c r="C24" s="21" t="s">
        <v>108</v>
      </c>
      <c r="D24" s="22" t="s">
        <v>0</v>
      </c>
      <c r="E24" s="25">
        <v>4</v>
      </c>
      <c r="F24" s="26"/>
      <c r="G24" s="68"/>
      <c r="H24" s="69"/>
      <c r="I24" s="69"/>
      <c r="J24" s="69"/>
      <c r="K24" s="70">
        <f t="shared" si="1"/>
        <v>0</v>
      </c>
    </row>
    <row r="25" spans="1:11" ht="20.399999999999999" x14ac:dyDescent="0.25">
      <c r="A25" s="19">
        <v>20</v>
      </c>
      <c r="B25" s="20"/>
      <c r="C25" s="21" t="s">
        <v>109</v>
      </c>
      <c r="D25" s="22" t="s">
        <v>0</v>
      </c>
      <c r="E25" s="25">
        <v>3</v>
      </c>
      <c r="F25" s="26"/>
      <c r="G25" s="68"/>
      <c r="H25" s="69"/>
      <c r="I25" s="69"/>
      <c r="J25" s="69"/>
      <c r="K25" s="70">
        <f t="shared" si="1"/>
        <v>0</v>
      </c>
    </row>
    <row r="26" spans="1:11" ht="12.9" customHeight="1" x14ac:dyDescent="0.25">
      <c r="A26" s="19">
        <v>21</v>
      </c>
      <c r="B26" s="20"/>
      <c r="C26" s="21" t="s">
        <v>106</v>
      </c>
      <c r="D26" s="22" t="s">
        <v>0</v>
      </c>
      <c r="E26" s="25">
        <v>10</v>
      </c>
      <c r="F26" s="26"/>
      <c r="G26" s="68"/>
      <c r="H26" s="69"/>
      <c r="I26" s="69"/>
      <c r="J26" s="69"/>
      <c r="K26" s="70">
        <f t="shared" si="1"/>
        <v>0</v>
      </c>
    </row>
    <row r="27" spans="1:11" ht="12.9" customHeight="1" x14ac:dyDescent="0.25">
      <c r="A27" s="19">
        <v>22</v>
      </c>
      <c r="B27" s="27"/>
      <c r="C27" s="21" t="s">
        <v>65</v>
      </c>
      <c r="D27" s="28" t="s">
        <v>0</v>
      </c>
      <c r="E27" s="29"/>
      <c r="F27" s="30">
        <v>4</v>
      </c>
      <c r="G27" s="68"/>
      <c r="H27" s="69"/>
      <c r="I27" s="69"/>
      <c r="J27" s="69"/>
      <c r="K27" s="70"/>
    </row>
    <row r="28" spans="1:11" ht="12.9" customHeight="1" x14ac:dyDescent="0.25">
      <c r="A28" s="19">
        <v>23</v>
      </c>
      <c r="B28" s="27"/>
      <c r="C28" s="21" t="s">
        <v>48</v>
      </c>
      <c r="D28" s="22" t="s">
        <v>0</v>
      </c>
      <c r="E28" s="29"/>
      <c r="F28" s="30">
        <v>92</v>
      </c>
      <c r="G28" s="68"/>
      <c r="H28" s="69"/>
      <c r="I28" s="69"/>
      <c r="J28" s="69"/>
      <c r="K28" s="70"/>
    </row>
    <row r="29" spans="1:11" ht="12.9" customHeight="1" x14ac:dyDescent="0.25">
      <c r="A29" s="19">
        <v>24</v>
      </c>
      <c r="B29" s="27"/>
      <c r="C29" s="21" t="s">
        <v>52</v>
      </c>
      <c r="D29" s="22" t="s">
        <v>0</v>
      </c>
      <c r="E29" s="29"/>
      <c r="F29" s="30">
        <v>92</v>
      </c>
      <c r="G29" s="68"/>
      <c r="H29" s="69"/>
      <c r="I29" s="69"/>
      <c r="J29" s="69"/>
      <c r="K29" s="70"/>
    </row>
    <row r="30" spans="1:11" ht="12.9" customHeight="1" x14ac:dyDescent="0.25">
      <c r="A30" s="19">
        <v>25</v>
      </c>
      <c r="B30" s="31"/>
      <c r="C30" s="21" t="s">
        <v>37</v>
      </c>
      <c r="D30" s="28" t="s">
        <v>0</v>
      </c>
      <c r="E30" s="29"/>
      <c r="F30" s="30">
        <v>26</v>
      </c>
      <c r="G30" s="68"/>
      <c r="H30" s="69"/>
      <c r="I30" s="69"/>
      <c r="J30" s="69"/>
      <c r="K30" s="70"/>
    </row>
    <row r="31" spans="1:11" ht="12.9" customHeight="1" x14ac:dyDescent="0.25">
      <c r="A31" s="19">
        <v>26</v>
      </c>
      <c r="B31" s="32"/>
      <c r="C31" s="21" t="s">
        <v>29</v>
      </c>
      <c r="D31" s="22" t="s">
        <v>0</v>
      </c>
      <c r="E31" s="29"/>
      <c r="F31" s="30">
        <v>18</v>
      </c>
      <c r="G31" s="68"/>
      <c r="H31" s="69"/>
      <c r="I31" s="69"/>
      <c r="J31" s="69"/>
      <c r="K31" s="70"/>
    </row>
    <row r="32" spans="1:11" ht="12.9" customHeight="1" x14ac:dyDescent="0.25">
      <c r="A32" s="19">
        <v>27</v>
      </c>
      <c r="B32" s="32"/>
      <c r="C32" s="21" t="s">
        <v>31</v>
      </c>
      <c r="D32" s="22" t="s">
        <v>0</v>
      </c>
      <c r="E32" s="29"/>
      <c r="F32" s="30">
        <v>48</v>
      </c>
      <c r="G32" s="68"/>
      <c r="H32" s="69"/>
      <c r="I32" s="69"/>
      <c r="J32" s="69"/>
      <c r="K32" s="70"/>
    </row>
    <row r="33" spans="1:12" ht="12.9" customHeight="1" x14ac:dyDescent="0.25">
      <c r="A33" s="19">
        <v>28</v>
      </c>
      <c r="B33" s="32"/>
      <c r="C33" s="21" t="s">
        <v>75</v>
      </c>
      <c r="D33" s="22" t="s">
        <v>1</v>
      </c>
      <c r="E33" s="29"/>
      <c r="F33" s="30">
        <v>80</v>
      </c>
      <c r="G33" s="68"/>
      <c r="H33" s="69"/>
      <c r="I33" s="69"/>
      <c r="J33" s="69"/>
      <c r="K33" s="70"/>
    </row>
    <row r="34" spans="1:12" ht="12.9" customHeight="1" x14ac:dyDescent="0.25">
      <c r="A34" s="19">
        <v>29</v>
      </c>
      <c r="B34" s="32"/>
      <c r="C34" s="21" t="s">
        <v>76</v>
      </c>
      <c r="D34" s="22" t="s">
        <v>1</v>
      </c>
      <c r="E34" s="29"/>
      <c r="F34" s="33">
        <v>6</v>
      </c>
      <c r="G34" s="68"/>
      <c r="H34" s="69"/>
      <c r="I34" s="69"/>
      <c r="J34" s="69"/>
      <c r="K34" s="70"/>
    </row>
    <row r="35" spans="1:12" ht="12.9" customHeight="1" x14ac:dyDescent="0.25">
      <c r="A35" s="19">
        <v>30</v>
      </c>
      <c r="B35" s="32"/>
      <c r="C35" s="21" t="s">
        <v>56</v>
      </c>
      <c r="D35" s="22" t="s">
        <v>0</v>
      </c>
      <c r="E35" s="29"/>
      <c r="F35" s="33">
        <v>92</v>
      </c>
      <c r="G35" s="68"/>
      <c r="H35" s="69"/>
      <c r="I35" s="69"/>
      <c r="J35" s="69"/>
      <c r="K35" s="70"/>
    </row>
    <row r="36" spans="1:12" ht="12.9" customHeight="1" x14ac:dyDescent="0.25">
      <c r="A36" s="19">
        <v>31</v>
      </c>
      <c r="B36" s="34"/>
      <c r="C36" s="21" t="s">
        <v>57</v>
      </c>
      <c r="D36" s="22" t="s">
        <v>0</v>
      </c>
      <c r="E36" s="29"/>
      <c r="F36" s="30">
        <v>92</v>
      </c>
      <c r="G36" s="68"/>
      <c r="H36" s="69"/>
      <c r="I36" s="69"/>
      <c r="J36" s="69"/>
      <c r="K36" s="70"/>
    </row>
    <row r="37" spans="1:12" ht="12.9" customHeight="1" x14ac:dyDescent="0.25">
      <c r="A37" s="19">
        <v>32</v>
      </c>
      <c r="B37" s="32"/>
      <c r="C37" s="21" t="s">
        <v>39</v>
      </c>
      <c r="D37" s="22" t="s">
        <v>0</v>
      </c>
      <c r="E37" s="29"/>
      <c r="F37" s="30">
        <v>20</v>
      </c>
      <c r="G37" s="68"/>
      <c r="H37" s="69"/>
      <c r="I37" s="69"/>
      <c r="J37" s="69"/>
      <c r="K37" s="70"/>
    </row>
    <row r="38" spans="1:12" ht="12.9" customHeight="1" x14ac:dyDescent="0.25">
      <c r="A38" s="19">
        <v>33</v>
      </c>
      <c r="B38" s="32"/>
      <c r="C38" s="21" t="s">
        <v>44</v>
      </c>
      <c r="D38" s="22" t="s">
        <v>0</v>
      </c>
      <c r="E38" s="29"/>
      <c r="F38" s="30">
        <v>12</v>
      </c>
      <c r="G38" s="68"/>
      <c r="H38" s="69"/>
      <c r="I38" s="69"/>
      <c r="J38" s="69"/>
      <c r="K38" s="70"/>
    </row>
    <row r="39" spans="1:12" ht="12.9" customHeight="1" x14ac:dyDescent="0.25">
      <c r="A39" s="19">
        <v>34</v>
      </c>
      <c r="B39" s="35"/>
      <c r="C39" s="36" t="s">
        <v>46</v>
      </c>
      <c r="D39" s="22" t="s">
        <v>0</v>
      </c>
      <c r="E39" s="29"/>
      <c r="F39" s="30">
        <v>92</v>
      </c>
      <c r="G39" s="68"/>
      <c r="H39" s="69"/>
      <c r="I39" s="69"/>
      <c r="J39" s="69"/>
      <c r="K39" s="70"/>
      <c r="L39" s="37"/>
    </row>
    <row r="40" spans="1:12" ht="12.9" customHeight="1" x14ac:dyDescent="0.25">
      <c r="A40" s="19">
        <v>35</v>
      </c>
      <c r="B40" s="35"/>
      <c r="C40" s="36" t="s">
        <v>45</v>
      </c>
      <c r="D40" s="22" t="s">
        <v>0</v>
      </c>
      <c r="E40" s="29"/>
      <c r="F40" s="30">
        <v>92</v>
      </c>
      <c r="G40" s="68"/>
      <c r="H40" s="69"/>
      <c r="I40" s="69"/>
      <c r="J40" s="69"/>
      <c r="K40" s="70"/>
    </row>
    <row r="41" spans="1:12" ht="12.9" customHeight="1" x14ac:dyDescent="0.25">
      <c r="A41" s="19">
        <v>36</v>
      </c>
      <c r="B41" s="35"/>
      <c r="C41" s="36" t="s">
        <v>33</v>
      </c>
      <c r="D41" s="22" t="s">
        <v>0</v>
      </c>
      <c r="E41" s="29"/>
      <c r="F41" s="33">
        <v>18</v>
      </c>
      <c r="G41" s="68"/>
      <c r="H41" s="69"/>
      <c r="I41" s="69"/>
      <c r="J41" s="69"/>
      <c r="K41" s="70"/>
    </row>
    <row r="42" spans="1:12" ht="12.9" customHeight="1" x14ac:dyDescent="0.25">
      <c r="A42" s="19">
        <v>37</v>
      </c>
      <c r="B42" s="38"/>
      <c r="C42" s="36" t="s">
        <v>28</v>
      </c>
      <c r="D42" s="22" t="s">
        <v>0</v>
      </c>
      <c r="E42" s="29"/>
      <c r="F42" s="30">
        <v>62</v>
      </c>
      <c r="G42" s="68"/>
      <c r="H42" s="69"/>
      <c r="I42" s="69"/>
      <c r="J42" s="69"/>
      <c r="K42" s="70"/>
    </row>
    <row r="43" spans="1:12" ht="20.399999999999999" x14ac:dyDescent="0.25">
      <c r="A43" s="19">
        <v>38</v>
      </c>
      <c r="B43" s="39"/>
      <c r="C43" s="36" t="s">
        <v>77</v>
      </c>
      <c r="D43" s="22" t="s">
        <v>0</v>
      </c>
      <c r="E43" s="29"/>
      <c r="F43" s="30">
        <v>8</v>
      </c>
      <c r="G43" s="68"/>
      <c r="H43" s="69"/>
      <c r="I43" s="69"/>
      <c r="J43" s="69"/>
      <c r="K43" s="70"/>
    </row>
    <row r="44" spans="1:12" ht="12.9" customHeight="1" x14ac:dyDescent="0.25">
      <c r="A44" s="19">
        <v>39</v>
      </c>
      <c r="B44" s="39"/>
      <c r="C44" s="36" t="s">
        <v>35</v>
      </c>
      <c r="D44" s="22" t="s">
        <v>0</v>
      </c>
      <c r="E44" s="29"/>
      <c r="F44" s="33">
        <v>12</v>
      </c>
      <c r="G44" s="68"/>
      <c r="H44" s="69"/>
      <c r="I44" s="69"/>
      <c r="J44" s="69"/>
      <c r="K44" s="70"/>
    </row>
    <row r="45" spans="1:12" ht="12.9" customHeight="1" x14ac:dyDescent="0.25">
      <c r="A45" s="19">
        <v>40</v>
      </c>
      <c r="B45" s="39"/>
      <c r="C45" s="36" t="s">
        <v>30</v>
      </c>
      <c r="D45" s="22" t="s">
        <v>0</v>
      </c>
      <c r="E45" s="29"/>
      <c r="F45" s="30">
        <v>54</v>
      </c>
      <c r="G45" s="68"/>
      <c r="H45" s="69"/>
      <c r="I45" s="69"/>
      <c r="J45" s="69"/>
      <c r="K45" s="70"/>
    </row>
    <row r="46" spans="1:12" ht="12.9" customHeight="1" x14ac:dyDescent="0.25">
      <c r="A46" s="19">
        <v>41</v>
      </c>
      <c r="B46" s="40"/>
      <c r="C46" s="36" t="s">
        <v>53</v>
      </c>
      <c r="D46" s="22" t="s">
        <v>0</v>
      </c>
      <c r="E46" s="29"/>
      <c r="F46" s="30">
        <v>368</v>
      </c>
      <c r="G46" s="68"/>
      <c r="H46" s="69"/>
      <c r="I46" s="69"/>
      <c r="J46" s="69"/>
      <c r="K46" s="70"/>
    </row>
    <row r="47" spans="1:12" ht="12.9" customHeight="1" x14ac:dyDescent="0.25">
      <c r="A47" s="19">
        <v>42</v>
      </c>
      <c r="B47" s="40"/>
      <c r="C47" s="36" t="s">
        <v>61</v>
      </c>
      <c r="D47" s="22" t="s">
        <v>0</v>
      </c>
      <c r="E47" s="29"/>
      <c r="F47" s="30">
        <v>1980</v>
      </c>
      <c r="G47" s="68"/>
      <c r="H47" s="69"/>
      <c r="I47" s="69"/>
      <c r="J47" s="69"/>
      <c r="K47" s="70"/>
    </row>
    <row r="48" spans="1:12" ht="12.9" customHeight="1" x14ac:dyDescent="0.25">
      <c r="A48" s="19">
        <v>43</v>
      </c>
      <c r="B48" s="40"/>
      <c r="C48" s="36" t="s">
        <v>78</v>
      </c>
      <c r="D48" s="22" t="s">
        <v>1</v>
      </c>
      <c r="E48" s="29"/>
      <c r="F48" s="30">
        <v>1386</v>
      </c>
      <c r="G48" s="68"/>
      <c r="H48" s="69"/>
      <c r="I48" s="69"/>
      <c r="J48" s="69"/>
      <c r="K48" s="70"/>
    </row>
    <row r="49" spans="1:11" ht="12.9" customHeight="1" x14ac:dyDescent="0.25">
      <c r="A49" s="19">
        <v>44</v>
      </c>
      <c r="B49" s="40"/>
      <c r="C49" s="36" t="s">
        <v>79</v>
      </c>
      <c r="D49" s="22" t="s">
        <v>1</v>
      </c>
      <c r="E49" s="29"/>
      <c r="F49" s="30">
        <v>49</v>
      </c>
      <c r="G49" s="68"/>
      <c r="H49" s="69"/>
      <c r="I49" s="69"/>
      <c r="J49" s="69"/>
      <c r="K49" s="70"/>
    </row>
    <row r="50" spans="1:11" ht="12.9" customHeight="1" x14ac:dyDescent="0.25">
      <c r="A50" s="19">
        <v>45</v>
      </c>
      <c r="B50" s="40"/>
      <c r="C50" s="36" t="s">
        <v>80</v>
      </c>
      <c r="D50" s="22" t="s">
        <v>1</v>
      </c>
      <c r="E50" s="29"/>
      <c r="F50" s="30">
        <v>17</v>
      </c>
      <c r="G50" s="68"/>
      <c r="H50" s="69"/>
      <c r="I50" s="69"/>
      <c r="J50" s="69"/>
      <c r="K50" s="70"/>
    </row>
    <row r="51" spans="1:11" ht="12.9" customHeight="1" x14ac:dyDescent="0.25">
      <c r="A51" s="19">
        <v>46</v>
      </c>
      <c r="B51" s="40"/>
      <c r="C51" s="36" t="s">
        <v>81</v>
      </c>
      <c r="D51" s="22" t="s">
        <v>1</v>
      </c>
      <c r="E51" s="29"/>
      <c r="F51" s="30">
        <v>644</v>
      </c>
      <c r="G51" s="68"/>
      <c r="H51" s="69"/>
      <c r="I51" s="69"/>
      <c r="J51" s="69"/>
      <c r="K51" s="70"/>
    </row>
    <row r="52" spans="1:11" ht="12.9" customHeight="1" x14ac:dyDescent="0.25">
      <c r="A52" s="19">
        <v>47</v>
      </c>
      <c r="B52" s="40"/>
      <c r="C52" s="36" t="s">
        <v>54</v>
      </c>
      <c r="D52" s="22" t="s">
        <v>1</v>
      </c>
      <c r="E52" s="29"/>
      <c r="F52" s="30">
        <v>460</v>
      </c>
      <c r="G52" s="68"/>
      <c r="H52" s="69"/>
      <c r="I52" s="69"/>
      <c r="J52" s="69"/>
      <c r="K52" s="70"/>
    </row>
    <row r="53" spans="1:11" ht="1.8" hidden="1" customHeight="1" x14ac:dyDescent="0.25">
      <c r="A53" s="41"/>
      <c r="B53" s="42"/>
      <c r="C53" s="43"/>
      <c r="D53" s="44"/>
      <c r="E53" s="44"/>
      <c r="F53" s="44"/>
      <c r="G53" s="71"/>
      <c r="H53" s="71"/>
      <c r="I53" s="71"/>
      <c r="J53" s="71"/>
      <c r="K53" s="71"/>
    </row>
    <row r="54" spans="1:11" ht="12.9" customHeight="1" x14ac:dyDescent="0.25">
      <c r="A54" s="45">
        <v>48</v>
      </c>
      <c r="B54" s="46"/>
      <c r="C54" s="47" t="s">
        <v>32</v>
      </c>
      <c r="D54" s="48" t="s">
        <v>1</v>
      </c>
      <c r="E54" s="25"/>
      <c r="F54" s="26">
        <v>450</v>
      </c>
      <c r="G54" s="72"/>
      <c r="H54" s="73"/>
      <c r="I54" s="73"/>
      <c r="J54" s="73"/>
      <c r="K54" s="74"/>
    </row>
    <row r="55" spans="1:11" ht="12.9" customHeight="1" x14ac:dyDescent="0.25">
      <c r="A55" s="19">
        <v>49</v>
      </c>
      <c r="B55" s="40"/>
      <c r="C55" s="36" t="s">
        <v>82</v>
      </c>
      <c r="D55" s="22" t="s">
        <v>1</v>
      </c>
      <c r="E55" s="29"/>
      <c r="F55" s="30">
        <v>4</v>
      </c>
      <c r="G55" s="68"/>
      <c r="H55" s="69"/>
      <c r="I55" s="69"/>
      <c r="J55" s="69"/>
      <c r="K55" s="70"/>
    </row>
    <row r="56" spans="1:11" ht="12.9" customHeight="1" x14ac:dyDescent="0.25">
      <c r="A56" s="19">
        <v>50</v>
      </c>
      <c r="B56" s="40"/>
      <c r="C56" s="36" t="s">
        <v>107</v>
      </c>
      <c r="D56" s="22" t="s">
        <v>0</v>
      </c>
      <c r="E56" s="29"/>
      <c r="F56" s="30">
        <v>4</v>
      </c>
      <c r="G56" s="68"/>
      <c r="H56" s="69"/>
      <c r="I56" s="69"/>
      <c r="J56" s="69"/>
      <c r="K56" s="70"/>
    </row>
    <row r="57" spans="1:11" ht="12.9" customHeight="1" x14ac:dyDescent="0.25">
      <c r="A57" s="19">
        <v>51</v>
      </c>
      <c r="B57" s="40"/>
      <c r="C57" s="36" t="s">
        <v>43</v>
      </c>
      <c r="D57" s="22" t="s">
        <v>0</v>
      </c>
      <c r="E57" s="29"/>
      <c r="F57" s="30">
        <v>40</v>
      </c>
      <c r="G57" s="68"/>
      <c r="H57" s="69"/>
      <c r="I57" s="69"/>
      <c r="J57" s="69"/>
      <c r="K57" s="70"/>
    </row>
    <row r="58" spans="1:11" ht="12.9" customHeight="1" x14ac:dyDescent="0.25">
      <c r="A58" s="19">
        <v>52</v>
      </c>
      <c r="B58" s="40"/>
      <c r="C58" s="36" t="s">
        <v>66</v>
      </c>
      <c r="D58" s="22" t="s">
        <v>0</v>
      </c>
      <c r="E58" s="29"/>
      <c r="F58" s="30">
        <v>36</v>
      </c>
      <c r="G58" s="68"/>
      <c r="H58" s="69"/>
      <c r="I58" s="69"/>
      <c r="J58" s="69"/>
      <c r="K58" s="70"/>
    </row>
    <row r="59" spans="1:11" ht="12.9" customHeight="1" x14ac:dyDescent="0.25">
      <c r="A59" s="19">
        <v>53</v>
      </c>
      <c r="B59" s="40"/>
      <c r="C59" s="36" t="s">
        <v>83</v>
      </c>
      <c r="D59" s="22" t="s">
        <v>0</v>
      </c>
      <c r="E59" s="29"/>
      <c r="F59" s="30">
        <v>8</v>
      </c>
      <c r="G59" s="68"/>
      <c r="H59" s="69"/>
      <c r="I59" s="69"/>
      <c r="J59" s="69"/>
      <c r="K59" s="70"/>
    </row>
    <row r="60" spans="1:11" ht="12.9" customHeight="1" x14ac:dyDescent="0.25">
      <c r="A60" s="19">
        <v>54</v>
      </c>
      <c r="B60" s="40"/>
      <c r="C60" s="36" t="s">
        <v>27</v>
      </c>
      <c r="D60" s="22" t="s">
        <v>0</v>
      </c>
      <c r="E60" s="29"/>
      <c r="F60" s="30">
        <v>18</v>
      </c>
      <c r="G60" s="68"/>
      <c r="H60" s="69"/>
      <c r="I60" s="69"/>
      <c r="J60" s="69"/>
      <c r="K60" s="70"/>
    </row>
    <row r="61" spans="1:11" ht="12.9" customHeight="1" x14ac:dyDescent="0.25">
      <c r="A61" s="19">
        <v>55</v>
      </c>
      <c r="B61" s="40"/>
      <c r="C61" s="36" t="s">
        <v>84</v>
      </c>
      <c r="D61" s="22" t="s">
        <v>0</v>
      </c>
      <c r="E61" s="29"/>
      <c r="F61" s="30">
        <v>1980</v>
      </c>
      <c r="G61" s="68"/>
      <c r="H61" s="69"/>
      <c r="I61" s="69"/>
      <c r="J61" s="69"/>
      <c r="K61" s="70"/>
    </row>
    <row r="62" spans="1:11" ht="12.9" customHeight="1" x14ac:dyDescent="0.25">
      <c r="A62" s="19">
        <v>56</v>
      </c>
      <c r="B62" s="40"/>
      <c r="C62" s="36" t="s">
        <v>55</v>
      </c>
      <c r="D62" s="22" t="s">
        <v>0</v>
      </c>
      <c r="E62" s="29"/>
      <c r="F62" s="30">
        <v>184</v>
      </c>
      <c r="G62" s="68"/>
      <c r="H62" s="69"/>
      <c r="I62" s="69"/>
      <c r="J62" s="69"/>
      <c r="K62" s="70"/>
    </row>
    <row r="63" spans="1:11" ht="12.9" customHeight="1" x14ac:dyDescent="0.25">
      <c r="A63" s="19">
        <v>57</v>
      </c>
      <c r="B63" s="40"/>
      <c r="C63" s="36" t="s">
        <v>50</v>
      </c>
      <c r="D63" s="22" t="s">
        <v>0</v>
      </c>
      <c r="E63" s="29"/>
      <c r="F63" s="30">
        <v>196</v>
      </c>
      <c r="G63" s="68"/>
      <c r="H63" s="69"/>
      <c r="I63" s="69"/>
      <c r="J63" s="69"/>
      <c r="K63" s="70"/>
    </row>
    <row r="64" spans="1:11" ht="12.9" customHeight="1" x14ac:dyDescent="0.25">
      <c r="A64" s="19">
        <v>58</v>
      </c>
      <c r="B64" s="40"/>
      <c r="C64" s="36" t="s">
        <v>58</v>
      </c>
      <c r="D64" s="22" t="s">
        <v>1</v>
      </c>
      <c r="E64" s="29"/>
      <c r="F64" s="30">
        <v>736</v>
      </c>
      <c r="G64" s="68"/>
      <c r="H64" s="69"/>
      <c r="I64" s="69"/>
      <c r="J64" s="69"/>
      <c r="K64" s="70"/>
    </row>
    <row r="65" spans="1:11" ht="12.9" customHeight="1" x14ac:dyDescent="0.25">
      <c r="A65" s="19">
        <v>59</v>
      </c>
      <c r="B65" s="40"/>
      <c r="C65" s="36" t="s">
        <v>85</v>
      </c>
      <c r="D65" s="22" t="s">
        <v>1</v>
      </c>
      <c r="E65" s="29"/>
      <c r="F65" s="30">
        <v>8</v>
      </c>
      <c r="G65" s="68"/>
      <c r="H65" s="69"/>
      <c r="I65" s="69"/>
      <c r="J65" s="69"/>
      <c r="K65" s="70"/>
    </row>
    <row r="66" spans="1:11" ht="12.9" customHeight="1" x14ac:dyDescent="0.25">
      <c r="A66" s="19">
        <v>60</v>
      </c>
      <c r="B66" s="40"/>
      <c r="C66" s="36" t="s">
        <v>86</v>
      </c>
      <c r="D66" s="22" t="s">
        <v>0</v>
      </c>
      <c r="E66" s="29"/>
      <c r="F66" s="30">
        <v>12</v>
      </c>
      <c r="G66" s="68"/>
      <c r="H66" s="69"/>
      <c r="I66" s="69"/>
      <c r="J66" s="69"/>
      <c r="K66" s="70"/>
    </row>
    <row r="67" spans="1:11" ht="12.9" customHeight="1" x14ac:dyDescent="0.25">
      <c r="A67" s="19">
        <v>61</v>
      </c>
      <c r="B67" s="40"/>
      <c r="C67" s="36" t="s">
        <v>64</v>
      </c>
      <c r="D67" s="22" t="s">
        <v>0</v>
      </c>
      <c r="E67" s="29"/>
      <c r="F67" s="30">
        <v>4</v>
      </c>
      <c r="G67" s="68"/>
      <c r="H67" s="69"/>
      <c r="I67" s="69"/>
      <c r="J67" s="69"/>
      <c r="K67" s="70"/>
    </row>
    <row r="68" spans="1:11" ht="12.9" customHeight="1" x14ac:dyDescent="0.25">
      <c r="A68" s="19">
        <v>62</v>
      </c>
      <c r="B68" s="40"/>
      <c r="C68" s="36" t="s">
        <v>67</v>
      </c>
      <c r="D68" s="22" t="s">
        <v>0</v>
      </c>
      <c r="E68" s="29"/>
      <c r="F68" s="30">
        <v>4</v>
      </c>
      <c r="G68" s="68"/>
      <c r="H68" s="69"/>
      <c r="I68" s="69"/>
      <c r="J68" s="69"/>
      <c r="K68" s="70"/>
    </row>
    <row r="69" spans="1:11" ht="12.9" customHeight="1" x14ac:dyDescent="0.25">
      <c r="A69" s="19">
        <v>63</v>
      </c>
      <c r="B69" s="40"/>
      <c r="C69" s="36" t="s">
        <v>70</v>
      </c>
      <c r="D69" s="22" t="s">
        <v>0</v>
      </c>
      <c r="E69" s="29"/>
      <c r="F69" s="30">
        <v>8</v>
      </c>
      <c r="G69" s="68"/>
      <c r="H69" s="69"/>
      <c r="I69" s="69"/>
      <c r="J69" s="69"/>
      <c r="K69" s="70"/>
    </row>
    <row r="70" spans="1:11" ht="12.9" customHeight="1" x14ac:dyDescent="0.25">
      <c r="A70" s="19">
        <v>64</v>
      </c>
      <c r="B70" s="40"/>
      <c r="C70" s="36" t="s">
        <v>42</v>
      </c>
      <c r="D70" s="22" t="s">
        <v>0</v>
      </c>
      <c r="E70" s="29"/>
      <c r="F70" s="30">
        <v>34</v>
      </c>
      <c r="G70" s="68"/>
      <c r="H70" s="69"/>
      <c r="I70" s="69"/>
      <c r="J70" s="69"/>
      <c r="K70" s="70"/>
    </row>
    <row r="71" spans="1:11" ht="12.9" customHeight="1" x14ac:dyDescent="0.25">
      <c r="A71" s="19">
        <v>65</v>
      </c>
      <c r="B71" s="40"/>
      <c r="C71" s="36" t="s">
        <v>59</v>
      </c>
      <c r="D71" s="22" t="s">
        <v>0</v>
      </c>
      <c r="E71" s="29"/>
      <c r="F71" s="30">
        <v>368</v>
      </c>
      <c r="G71" s="68"/>
      <c r="H71" s="69"/>
      <c r="I71" s="69"/>
      <c r="J71" s="69"/>
      <c r="K71" s="70"/>
    </row>
    <row r="72" spans="1:11" ht="12.9" customHeight="1" x14ac:dyDescent="0.25">
      <c r="A72" s="19">
        <v>66</v>
      </c>
      <c r="B72" s="40"/>
      <c r="C72" s="36" t="s">
        <v>41</v>
      </c>
      <c r="D72" s="22" t="s">
        <v>1</v>
      </c>
      <c r="E72" s="29"/>
      <c r="F72" s="30">
        <v>200</v>
      </c>
      <c r="G72" s="68"/>
      <c r="H72" s="69"/>
      <c r="I72" s="69"/>
      <c r="J72" s="69"/>
      <c r="K72" s="70"/>
    </row>
    <row r="73" spans="1:11" ht="12.9" customHeight="1" x14ac:dyDescent="0.25">
      <c r="A73" s="19">
        <v>67</v>
      </c>
      <c r="B73" s="40"/>
      <c r="C73" s="36" t="s">
        <v>36</v>
      </c>
      <c r="D73" s="22" t="s">
        <v>0</v>
      </c>
      <c r="E73" s="29"/>
      <c r="F73" s="30">
        <v>68</v>
      </c>
      <c r="G73" s="68"/>
      <c r="H73" s="69"/>
      <c r="I73" s="69"/>
      <c r="J73" s="69"/>
      <c r="K73" s="70"/>
    </row>
    <row r="74" spans="1:11" ht="12.9" customHeight="1" x14ac:dyDescent="0.25">
      <c r="A74" s="19">
        <v>68</v>
      </c>
      <c r="B74" s="40"/>
      <c r="C74" s="36" t="s">
        <v>87</v>
      </c>
      <c r="D74" s="22" t="s">
        <v>0</v>
      </c>
      <c r="E74" s="29"/>
      <c r="F74" s="30">
        <v>16</v>
      </c>
      <c r="G74" s="68"/>
      <c r="H74" s="69"/>
      <c r="I74" s="69"/>
      <c r="J74" s="69"/>
      <c r="K74" s="70"/>
    </row>
    <row r="75" spans="1:11" ht="20.399999999999999" x14ac:dyDescent="0.25">
      <c r="A75" s="19">
        <v>69</v>
      </c>
      <c r="B75" s="40"/>
      <c r="C75" s="36" t="s">
        <v>88</v>
      </c>
      <c r="D75" s="22" t="s">
        <v>0</v>
      </c>
      <c r="E75" s="29"/>
      <c r="F75" s="30">
        <v>28</v>
      </c>
      <c r="G75" s="68"/>
      <c r="H75" s="69"/>
      <c r="I75" s="69"/>
      <c r="J75" s="69"/>
      <c r="K75" s="70"/>
    </row>
    <row r="76" spans="1:11" ht="20.399999999999999" x14ac:dyDescent="0.25">
      <c r="A76" s="19">
        <v>70</v>
      </c>
      <c r="B76" s="40"/>
      <c r="C76" s="36" t="s">
        <v>89</v>
      </c>
      <c r="D76" s="22" t="s">
        <v>0</v>
      </c>
      <c r="E76" s="29"/>
      <c r="F76" s="30">
        <v>28</v>
      </c>
      <c r="G76" s="68"/>
      <c r="H76" s="69"/>
      <c r="I76" s="69"/>
      <c r="J76" s="69"/>
      <c r="K76" s="70"/>
    </row>
    <row r="77" spans="1:11" ht="20.399999999999999" x14ac:dyDescent="0.25">
      <c r="A77" s="19">
        <v>71</v>
      </c>
      <c r="B77" s="40"/>
      <c r="C77" s="36" t="s">
        <v>63</v>
      </c>
      <c r="D77" s="22" t="s">
        <v>0</v>
      </c>
      <c r="E77" s="29"/>
      <c r="F77" s="30">
        <v>22</v>
      </c>
      <c r="G77" s="68"/>
      <c r="H77" s="69"/>
      <c r="I77" s="69"/>
      <c r="J77" s="69"/>
      <c r="K77" s="70"/>
    </row>
    <row r="78" spans="1:11" ht="12.9" customHeight="1" x14ac:dyDescent="0.25">
      <c r="A78" s="19">
        <v>72</v>
      </c>
      <c r="B78" s="40"/>
      <c r="C78" s="36" t="s">
        <v>62</v>
      </c>
      <c r="D78" s="22" t="s">
        <v>0</v>
      </c>
      <c r="E78" s="29"/>
      <c r="F78" s="30">
        <v>48</v>
      </c>
      <c r="G78" s="68"/>
      <c r="H78" s="69"/>
      <c r="I78" s="69"/>
      <c r="J78" s="69"/>
      <c r="K78" s="70"/>
    </row>
    <row r="79" spans="1:11" ht="12.9" customHeight="1" x14ac:dyDescent="0.25">
      <c r="A79" s="19">
        <v>73</v>
      </c>
      <c r="B79" s="40"/>
      <c r="C79" s="36" t="s">
        <v>49</v>
      </c>
      <c r="D79" s="22" t="s">
        <v>0</v>
      </c>
      <c r="E79" s="29"/>
      <c r="F79" s="30">
        <v>92</v>
      </c>
      <c r="G79" s="68"/>
      <c r="H79" s="69"/>
      <c r="I79" s="69"/>
      <c r="J79" s="69"/>
      <c r="K79" s="70"/>
    </row>
    <row r="80" spans="1:11" ht="12.9" customHeight="1" x14ac:dyDescent="0.25">
      <c r="A80" s="19">
        <v>74</v>
      </c>
      <c r="B80" s="40"/>
      <c r="C80" s="36" t="s">
        <v>60</v>
      </c>
      <c r="D80" s="22" t="s">
        <v>0</v>
      </c>
      <c r="E80" s="29"/>
      <c r="F80" s="30">
        <v>1980</v>
      </c>
      <c r="G80" s="68"/>
      <c r="H80" s="69"/>
      <c r="I80" s="69"/>
      <c r="J80" s="69"/>
      <c r="K80" s="70"/>
    </row>
    <row r="81" spans="1:11" ht="12.9" customHeight="1" x14ac:dyDescent="0.25">
      <c r="A81" s="19">
        <v>75</v>
      </c>
      <c r="B81" s="40"/>
      <c r="C81" s="36" t="s">
        <v>68</v>
      </c>
      <c r="D81" s="22" t="s">
        <v>0</v>
      </c>
      <c r="E81" s="29"/>
      <c r="F81" s="30">
        <v>4</v>
      </c>
      <c r="G81" s="68"/>
      <c r="H81" s="69"/>
      <c r="I81" s="69"/>
      <c r="J81" s="69"/>
      <c r="K81" s="70"/>
    </row>
    <row r="82" spans="1:11" ht="12.9" customHeight="1" x14ac:dyDescent="0.25">
      <c r="A82" s="19">
        <v>76</v>
      </c>
      <c r="B82" s="40"/>
      <c r="C82" s="36" t="s">
        <v>34</v>
      </c>
      <c r="D82" s="22" t="s">
        <v>0</v>
      </c>
      <c r="E82" s="29"/>
      <c r="F82" s="30">
        <v>18</v>
      </c>
      <c r="G82" s="68"/>
      <c r="H82" s="69"/>
      <c r="I82" s="69"/>
      <c r="J82" s="69"/>
      <c r="K82" s="70"/>
    </row>
    <row r="83" spans="1:11" ht="12.9" customHeight="1" x14ac:dyDescent="0.25">
      <c r="A83" s="19">
        <v>77</v>
      </c>
      <c r="B83" s="40"/>
      <c r="C83" s="36" t="s">
        <v>40</v>
      </c>
      <c r="D83" s="22" t="s">
        <v>0</v>
      </c>
      <c r="E83" s="29"/>
      <c r="F83" s="30">
        <v>10</v>
      </c>
      <c r="G83" s="68"/>
      <c r="H83" s="69"/>
      <c r="I83" s="69"/>
      <c r="J83" s="69"/>
      <c r="K83" s="70"/>
    </row>
    <row r="84" spans="1:11" ht="12.9" customHeight="1" x14ac:dyDescent="0.25">
      <c r="A84" s="19">
        <v>78</v>
      </c>
      <c r="B84" s="40"/>
      <c r="C84" s="36" t="s">
        <v>71</v>
      </c>
      <c r="D84" s="22" t="s">
        <v>0</v>
      </c>
      <c r="E84" s="29"/>
      <c r="F84" s="30">
        <v>2</v>
      </c>
      <c r="G84" s="68"/>
      <c r="H84" s="69"/>
      <c r="I84" s="69"/>
      <c r="J84" s="69"/>
      <c r="K84" s="70"/>
    </row>
    <row r="85" spans="1:11" ht="12.9" customHeight="1" x14ac:dyDescent="0.25">
      <c r="A85" s="19">
        <v>79</v>
      </c>
      <c r="B85" s="40"/>
      <c r="C85" s="36" t="s">
        <v>38</v>
      </c>
      <c r="D85" s="22" t="s">
        <v>0</v>
      </c>
      <c r="E85" s="29"/>
      <c r="F85" s="30">
        <v>10</v>
      </c>
      <c r="G85" s="68"/>
      <c r="H85" s="69"/>
      <c r="I85" s="69"/>
      <c r="J85" s="69"/>
      <c r="K85" s="70"/>
    </row>
    <row r="86" spans="1:11" ht="12.9" customHeight="1" x14ac:dyDescent="0.25">
      <c r="A86" s="19">
        <v>80</v>
      </c>
      <c r="B86" s="40"/>
      <c r="C86" s="36" t="s">
        <v>69</v>
      </c>
      <c r="D86" s="22" t="s">
        <v>0</v>
      </c>
      <c r="E86" s="29"/>
      <c r="F86" s="30">
        <v>2</v>
      </c>
      <c r="G86" s="68"/>
      <c r="H86" s="69"/>
      <c r="I86" s="69"/>
      <c r="J86" s="69"/>
      <c r="K86" s="70"/>
    </row>
    <row r="87" spans="1:11" ht="12.9" customHeight="1" x14ac:dyDescent="0.25">
      <c r="A87" s="19">
        <v>81</v>
      </c>
      <c r="B87" s="40"/>
      <c r="C87" s="36" t="s">
        <v>51</v>
      </c>
      <c r="D87" s="22" t="s">
        <v>0</v>
      </c>
      <c r="E87" s="29"/>
      <c r="F87" s="30">
        <v>92</v>
      </c>
      <c r="G87" s="68"/>
      <c r="H87" s="69"/>
      <c r="I87" s="69"/>
      <c r="J87" s="69"/>
      <c r="K87" s="70"/>
    </row>
    <row r="88" spans="1:11" ht="12.9" customHeight="1" x14ac:dyDescent="0.25">
      <c r="A88" s="19">
        <v>82</v>
      </c>
      <c r="B88" s="40"/>
      <c r="C88" s="36" t="s">
        <v>72</v>
      </c>
      <c r="D88" s="22" t="s">
        <v>0</v>
      </c>
      <c r="E88" s="29"/>
      <c r="F88" s="30">
        <v>8</v>
      </c>
      <c r="G88" s="68"/>
      <c r="H88" s="69"/>
      <c r="I88" s="69"/>
      <c r="J88" s="69"/>
      <c r="K88" s="70"/>
    </row>
    <row r="89" spans="1:11" ht="12.9" customHeight="1" x14ac:dyDescent="0.25">
      <c r="A89" s="19">
        <v>83</v>
      </c>
      <c r="B89" s="40"/>
      <c r="C89" s="36" t="s">
        <v>73</v>
      </c>
      <c r="D89" s="22" t="s">
        <v>0</v>
      </c>
      <c r="E89" s="29"/>
      <c r="F89" s="30">
        <v>4</v>
      </c>
      <c r="G89" s="68"/>
      <c r="H89" s="69"/>
      <c r="I89" s="69"/>
      <c r="J89" s="69"/>
      <c r="K89" s="70"/>
    </row>
    <row r="90" spans="1:11" ht="12.9" customHeight="1" x14ac:dyDescent="0.25">
      <c r="A90" s="19">
        <v>84</v>
      </c>
      <c r="B90" s="40"/>
      <c r="C90" s="36" t="s">
        <v>90</v>
      </c>
      <c r="D90" s="22" t="s">
        <v>0</v>
      </c>
      <c r="E90" s="29"/>
      <c r="F90" s="30">
        <v>10</v>
      </c>
      <c r="G90" s="68"/>
      <c r="H90" s="69"/>
      <c r="I90" s="69"/>
      <c r="J90" s="69"/>
      <c r="K90" s="70"/>
    </row>
    <row r="91" spans="1:11" ht="12.9" customHeight="1" x14ac:dyDescent="0.25">
      <c r="A91" s="19">
        <v>85</v>
      </c>
      <c r="B91" s="40"/>
      <c r="C91" s="36" t="s">
        <v>91</v>
      </c>
      <c r="D91" s="22" t="s">
        <v>0</v>
      </c>
      <c r="E91" s="29"/>
      <c r="F91" s="30">
        <v>120</v>
      </c>
      <c r="G91" s="68"/>
      <c r="H91" s="69"/>
      <c r="I91" s="69"/>
      <c r="J91" s="69"/>
      <c r="K91" s="70"/>
    </row>
    <row r="92" spans="1:11" ht="12.9" customHeight="1" x14ac:dyDescent="0.25">
      <c r="A92" s="19">
        <v>86</v>
      </c>
      <c r="B92" s="40"/>
      <c r="C92" s="36" t="s">
        <v>47</v>
      </c>
      <c r="D92" s="22" t="s">
        <v>0</v>
      </c>
      <c r="E92" s="29"/>
      <c r="F92" s="30">
        <v>92</v>
      </c>
      <c r="G92" s="68"/>
      <c r="H92" s="69"/>
      <c r="I92" s="69"/>
      <c r="J92" s="69"/>
      <c r="K92" s="70"/>
    </row>
    <row r="93" spans="1:11" ht="12.9" customHeight="1" thickBot="1" x14ac:dyDescent="0.3">
      <c r="A93" s="19">
        <v>88</v>
      </c>
      <c r="B93" s="40"/>
      <c r="C93" s="36"/>
      <c r="D93" s="22"/>
      <c r="E93" s="49"/>
      <c r="F93" s="50"/>
      <c r="G93" s="68"/>
      <c r="H93" s="69"/>
      <c r="I93" s="69"/>
      <c r="J93" s="69"/>
      <c r="K93" s="70"/>
    </row>
    <row r="94" spans="1:11" ht="12.9" customHeight="1" thickBot="1" x14ac:dyDescent="0.3">
      <c r="A94" s="19">
        <v>89</v>
      </c>
      <c r="B94" s="51"/>
      <c r="C94" s="52" t="s">
        <v>6</v>
      </c>
      <c r="D94" s="53"/>
      <c r="E94" s="54"/>
      <c r="F94" s="55"/>
      <c r="G94" s="75"/>
      <c r="H94" s="76"/>
      <c r="I94" s="77">
        <f>SUM(I6:I93)</f>
        <v>0</v>
      </c>
      <c r="J94" s="77">
        <f>SUM(J6:J93)</f>
        <v>0</v>
      </c>
      <c r="K94" s="77">
        <f>SUM(K6:K93)</f>
        <v>0</v>
      </c>
    </row>
    <row r="95" spans="1:11" ht="12.9" customHeight="1" x14ac:dyDescent="0.25">
      <c r="A95" s="19">
        <v>90</v>
      </c>
      <c r="B95" s="20"/>
      <c r="C95" s="56" t="s">
        <v>92</v>
      </c>
      <c r="D95" s="22" t="s">
        <v>4</v>
      </c>
      <c r="E95" s="23"/>
      <c r="F95" s="24">
        <v>2.6</v>
      </c>
      <c r="G95" s="78"/>
      <c r="H95" s="69"/>
      <c r="I95" s="79"/>
      <c r="J95" s="79">
        <f>(E95+F95)*H95</f>
        <v>0</v>
      </c>
      <c r="K95" s="80">
        <f>SUM(I95:J95)</f>
        <v>0</v>
      </c>
    </row>
    <row r="96" spans="1:11" ht="12.9" customHeight="1" x14ac:dyDescent="0.25">
      <c r="A96" s="19">
        <v>91</v>
      </c>
      <c r="B96" s="34"/>
      <c r="C96" s="57" t="s">
        <v>25</v>
      </c>
      <c r="D96" s="22" t="s">
        <v>3</v>
      </c>
      <c r="E96" s="29"/>
      <c r="F96" s="30">
        <v>1088</v>
      </c>
      <c r="G96" s="81"/>
      <c r="H96" s="69"/>
      <c r="I96" s="82"/>
      <c r="J96" s="82">
        <f>(E96+F96)*H96</f>
        <v>0</v>
      </c>
      <c r="K96" s="83">
        <f>SUM(I96:J96)</f>
        <v>0</v>
      </c>
    </row>
    <row r="97" spans="1:11" ht="12.9" customHeight="1" thickBot="1" x14ac:dyDescent="0.3">
      <c r="A97" s="19">
        <v>92</v>
      </c>
      <c r="B97" s="58"/>
      <c r="C97" s="59" t="s">
        <v>2</v>
      </c>
      <c r="D97" s="60" t="s">
        <v>3</v>
      </c>
      <c r="E97" s="49"/>
      <c r="F97" s="50">
        <v>80</v>
      </c>
      <c r="G97" s="84"/>
      <c r="H97" s="85"/>
      <c r="I97" s="86"/>
      <c r="J97" s="86">
        <f>(E97+F97)*H97</f>
        <v>0</v>
      </c>
      <c r="K97" s="87">
        <f>SUM(I97:J97)</f>
        <v>0</v>
      </c>
    </row>
    <row r="98" spans="1:11" ht="12.9" customHeight="1" thickBot="1" x14ac:dyDescent="0.3">
      <c r="A98" s="19">
        <v>93</v>
      </c>
      <c r="B98" s="31"/>
      <c r="C98" s="53"/>
      <c r="D98" s="53"/>
      <c r="E98" s="53"/>
      <c r="F98" s="61" t="s">
        <v>19</v>
      </c>
      <c r="G98" s="75"/>
      <c r="H98" s="75"/>
      <c r="I98" s="88"/>
      <c r="J98" s="89">
        <f>SUM(J95:J97)</f>
        <v>0</v>
      </c>
      <c r="K98" s="89">
        <f>SUM(K95:K97)</f>
        <v>0</v>
      </c>
    </row>
    <row r="99" spans="1:11" ht="12.9" customHeight="1" thickBot="1" x14ac:dyDescent="0.3">
      <c r="A99" s="62"/>
      <c r="B99" s="63"/>
      <c r="C99" s="63"/>
      <c r="D99" s="63"/>
      <c r="E99" s="64" t="s">
        <v>20</v>
      </c>
      <c r="F99" s="63"/>
      <c r="G99" s="90"/>
      <c r="H99" s="90"/>
      <c r="I99" s="91">
        <f>I94</f>
        <v>0</v>
      </c>
      <c r="J99" s="92"/>
      <c r="K99" s="92"/>
    </row>
    <row r="100" spans="1:11" ht="12.9" customHeight="1" thickBot="1" x14ac:dyDescent="0.3">
      <c r="A100" s="62"/>
      <c r="B100" s="65" t="s">
        <v>21</v>
      </c>
      <c r="C100" s="65" t="s">
        <v>26</v>
      </c>
      <c r="D100" s="66"/>
      <c r="E100" s="64" t="s">
        <v>22</v>
      </c>
      <c r="F100" s="66"/>
      <c r="G100" s="93"/>
      <c r="H100" s="93"/>
      <c r="I100" s="92"/>
      <c r="J100" s="91">
        <f>J94+J98</f>
        <v>0</v>
      </c>
      <c r="K100" s="92"/>
    </row>
    <row r="101" spans="1:11" ht="12.9" customHeight="1" thickBot="1" x14ac:dyDescent="0.3">
      <c r="A101" s="62"/>
      <c r="B101" s="65" t="s">
        <v>23</v>
      </c>
      <c r="C101" s="67">
        <v>45199</v>
      </c>
      <c r="D101" s="66"/>
      <c r="E101" s="64" t="s">
        <v>24</v>
      </c>
      <c r="F101" s="66"/>
      <c r="G101" s="93"/>
      <c r="H101" s="93"/>
      <c r="I101" s="92"/>
      <c r="J101" s="92"/>
      <c r="K101" s="91">
        <f>K94+K98</f>
        <v>0</v>
      </c>
    </row>
    <row r="102" spans="1:11" ht="9" customHeight="1" x14ac:dyDescent="0.25">
      <c r="A102" s="62"/>
      <c r="G102" s="94"/>
      <c r="H102" s="94"/>
      <c r="I102" s="94"/>
      <c r="J102" s="94"/>
      <c r="K102" s="94"/>
    </row>
    <row r="103" spans="1:11" ht="9" customHeight="1" x14ac:dyDescent="0.25"/>
  </sheetData>
  <sheetProtection algorithmName="SHA-512" hashValue="I4QB8RTliRTMWDb1o0OszC6Sk39lr355U1qcKFL56XSFeOO4MG0oXbGIO9xhAvXUs7hT25jFmvoic7FIuau/hg==" saltValue="JOLtPCQy1TlnCR+20gW4qQ==" spinCount="100000" sheet="1" formatCells="0" formatColumns="0" formatRows="0" insertColumns="0" insertRows="0" insertHyperlinks="0" deleteColumns="0" deleteRows="0" sort="0" autoFilter="0" pivotTables="0"/>
  <mergeCells count="2">
    <mergeCell ref="I4:K4"/>
    <mergeCell ref="B2:K2"/>
  </mergeCells>
  <printOptions horizontalCentered="1"/>
  <pageMargins left="0" right="0" top="0.59055118110236227" bottom="0.59055118110236227" header="0.11811023622047245" footer="0.11811023622047245"/>
  <pageSetup paperSize="9" orientation="portrait" horizontalDpi="300" verticalDpi="300" r:id="rId1"/>
  <headerFooter alignWithMargins="0">
    <oddFooter>&amp;C&amp;"Arial CE,Obyčejné"&amp;8 2 /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Vídeňská 2 Rozpočet</vt:lpstr>
      <vt:lpstr>'Vídeňská 2 Rozpočet'!Názvy_tisku</vt:lpstr>
      <vt:lpstr>'Vídeňská 2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Suchomel Radek</cp:lastModifiedBy>
  <cp:lastPrinted>2023-11-29T10:43:55Z</cp:lastPrinted>
  <dcterms:created xsi:type="dcterms:W3CDTF">2021-02-24T09:33:19Z</dcterms:created>
  <dcterms:modified xsi:type="dcterms:W3CDTF">2023-11-29T14:39:55Z</dcterms:modified>
</cp:coreProperties>
</file>