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-prod\989\checkout\"/>
    </mc:Choice>
  </mc:AlternateContent>
  <xr:revisionPtr revIDLastSave="0" documentId="13_ncr:1_{73FC2675-52B2-4E1B-BD2B-D865EB8EE2F6}" xr6:coauthVersionLast="36" xr6:coauthVersionMax="36" xr10:uidLastSave="{00000000-0000-0000-0000-000000000000}"/>
  <bookViews>
    <workbookView xWindow="480" yWindow="120" windowWidth="27795" windowHeight="12585" xr2:uid="{00000000-000D-0000-FFFF-FFFF00000000}"/>
  </bookViews>
  <sheets>
    <sheet name="poptávka  - část 2." sheetId="5" r:id="rId1"/>
    <sheet name="příklady, referenční výrobky" sheetId="6" r:id="rId2"/>
  </sheets>
  <calcPr calcId="191029"/>
</workbook>
</file>

<file path=xl/calcChain.xml><?xml version="1.0" encoding="utf-8"?>
<calcChain xmlns="http://schemas.openxmlformats.org/spreadsheetml/2006/main">
  <c r="H6" i="5" l="1"/>
  <c r="H5" i="5" l="1"/>
  <c r="H20" i="5" l="1"/>
  <c r="H19" i="5"/>
  <c r="H18" i="5"/>
  <c r="H17" i="5"/>
  <c r="H7" i="5" l="1"/>
  <c r="H16" i="5"/>
  <c r="H15" i="5"/>
  <c r="H14" i="5"/>
  <c r="H13" i="5"/>
  <c r="H12" i="5"/>
  <c r="H11" i="5"/>
  <c r="H10" i="5"/>
  <c r="H9" i="5" l="1"/>
  <c r="H8" i="5" l="1"/>
  <c r="H21" i="5" s="1"/>
  <c r="H22" i="5" l="1"/>
</calcChain>
</file>

<file path=xl/sharedStrings.xml><?xml version="1.0" encoding="utf-8"?>
<sst xmlns="http://schemas.openxmlformats.org/spreadsheetml/2006/main" count="90" uniqueCount="69">
  <si>
    <t>MJ</t>
  </si>
  <si>
    <t xml:space="preserve">Dodavatel vyplní zelené pole </t>
  </si>
  <si>
    <t>Počet kusů</t>
  </si>
  <si>
    <t>CELKEM NABÍDKA BEZ DPH</t>
  </si>
  <si>
    <t>CELKEM NABÍDKA VČ. DPH</t>
  </si>
  <si>
    <t>Popis / požadované parametry</t>
  </si>
  <si>
    <t>Je možné nabídnout výrobek se stejnými nebo lepšími parametry.</t>
  </si>
  <si>
    <t xml:space="preserve">* referenční výrobek = výrobek, který obecné parametry předmětu plnění splňuje a slouží k doplnění obecného popisu. </t>
  </si>
  <si>
    <t>V referenční kvalitě / referenční výrobek</t>
  </si>
  <si>
    <t>Cena celkem</t>
  </si>
  <si>
    <t>Poznámka - nabízený typ, dodací termín apod.</t>
  </si>
  <si>
    <t>Čidlo + detektor přítomnosti</t>
  </si>
  <si>
    <t>https://www.t-led.cz/p/cidlo-detektor-pritomnosti-is4-dp-230v-6828</t>
  </si>
  <si>
    <t>Krabice</t>
  </si>
  <si>
    <t>např. F-Tronic</t>
  </si>
  <si>
    <t>Krabice E126 75x37x40mm IP54                                                                           Až s 8 průchodkami 3 × 2,5 mm2 a zaklapávacím víčkem, přizpůsobena k instalaci na povrch</t>
  </si>
  <si>
    <t xml:space="preserve">Svorka </t>
  </si>
  <si>
    <t>např. WAGO</t>
  </si>
  <si>
    <t>Svorka 221-413 3x4 s páčkou, bezšroubová,  kontakt pružinou, spojuje vodiče s průřezem 0,14 až 4 mm².</t>
  </si>
  <si>
    <t>Rámeček</t>
  </si>
  <si>
    <t>např. ABB Time 3901F-A00110 03</t>
  </si>
  <si>
    <t>Rámeček bílá/bílá 390, jednonásobný, 83 × 81 × 9,8 mm.</t>
  </si>
  <si>
    <t>Záslepka</t>
  </si>
  <si>
    <t>např. ABB Element Time 3902E-A00001 0</t>
  </si>
  <si>
    <t>Záslepka bílá/bílá, kryt zaslepovací s plastovým upevňovacím třmenem, upevnění šrouby.</t>
  </si>
  <si>
    <t>https://www.kvelektro.cz/krabice-f-tronic-e126-75x37x40mm-ip54-p1210076</t>
  </si>
  <si>
    <t>https://www.kvelektro.cz/svorka-wago-221-413-3x4-s-packou-p1246906</t>
  </si>
  <si>
    <t>https://www.kvelektro.cz/abb-time-ramecek-bila-bila-3901f-a00110-03-p1184645?tabs=description#desc</t>
  </si>
  <si>
    <t>https://www.kvelektro.cz/abb-element-time-zaslepka-bila-bila-3902e-a00001-03-p1212175</t>
  </si>
  <si>
    <t xml:space="preserve">Kabel </t>
  </si>
  <si>
    <t>M</t>
  </si>
  <si>
    <t>KS</t>
  </si>
  <si>
    <t>https://www.kvelektro.cz/kabel-cyky-j-3x1-5-cyky-3cx1-5-p1257383</t>
  </si>
  <si>
    <t>BAL</t>
  </si>
  <si>
    <t>https://www.kvelektro.cz/kabel-cykylo-o-2x1-5-cykylo-2dx1-5-kruh-100m-p1257455002</t>
  </si>
  <si>
    <t>Kabel CYKYLo-O 2x1,5 (CYKYLo 2Dx1,5) kruh 100m.                                                                  Vodiče o průřezu 1,5 mm, 2 PVC žíly, Jmenovité napětí U0 /U 450/750 V, Zkušební napětí 2,5 kV.</t>
  </si>
  <si>
    <t xml:space="preserve">LED panel </t>
  </si>
  <si>
    <t>https://www.t-led.cz/p/led-panel-blp30120-40w-30x120cm-102310</t>
  </si>
  <si>
    <t>https://www.t-led.cz/p/ram-led-panelu-30x120cm-65mm-pro-prisazeni-102300</t>
  </si>
  <si>
    <t>Rám LED panelu</t>
  </si>
  <si>
    <t>Rám LED panelu 30x120cm 65 mm pro přisazení., bílá.</t>
  </si>
  <si>
    <t>LED panel BLP30120 40W 30x120cm, teplá bílá.</t>
  </si>
  <si>
    <t>Stmívatelný zdroj</t>
  </si>
  <si>
    <t>https://www.t-led.cz/p/stmivatelny-zdroj-pro-panel-e6060-102284</t>
  </si>
  <si>
    <t>Stmívatelný zdroj pro panel P6060, BLB a UGRB.                  Stmívatelný zdroj výstup  25-42VDC 1000mA
Výkon  40W
Power factor  0,9
Provozní teplota  -15°C až max. 60°C
Rozměry zdroje stmívatelný  162x45×32mm (d/š/v)
Krytí  IP20</t>
  </si>
  <si>
    <t>např. 102310 T-LED</t>
  </si>
  <si>
    <t>např. 102284 T-LED</t>
  </si>
  <si>
    <t>Kabel JYTY-O 4x1: napětí 250 V pro průměr jádra 1,00 mm a 380 V pro průměr jádra 1,8 mm.                                  Zkušební napětí je pro průměr 1,00 mm 1 kV/50Hz a pro 1,8 mm 2kV/50Hz.</t>
  </si>
  <si>
    <t>https://www.kvelektro.cz/kabel-jyty-o-4x1-metraz-p1257377008</t>
  </si>
  <si>
    <t>Kabel CYKY-J 3x2,5 (CYKY 3Cx2,5):                                       průřez vodiče 2,5 mm² a 3 žíly v černém PVC plášti.            Vnější průměr činí cca 9,5 mm, pro jmenovité napětí 750 V. Zkušební napětí činí 2,5 kV.</t>
  </si>
  <si>
    <t>https://www.kvelektro.cz/kabel-cyky-j-3x2-5-cyky-3cx2-5-p1257420</t>
  </si>
  <si>
    <t>Kabel H05VV-F 3Gx1 bílá (CYSY 3Cx1) metráž:                             měděný kabel, je pokryt bílým PVC pláštěm, skládá ze 3 vodičů třídy 5 s izolací PVC.                                                            Je určen pro připojení elektrických spotřebičů v domácnostech a kancelářích.                                              Rozměry kabelu jsou: průřez 1 mm2, vnější průměr 8 mm.</t>
  </si>
  <si>
    <t xml:space="preserve">Kabel CYKY-J 3x1,5 (CYKY 3Cx1,5):                                                                                             Vodiče o průřezu 1,5 mm², 3 měděné žíly v černém PVC plášti, vnější průměr: 8,6 mm, pro napětí 450/750 V, zkušební napětí pak činí 2,5 kV.                                                                               Barvy vodičů jsou modrá, žlutozelená a hnědá.  </t>
  </si>
  <si>
    <t>Kabel CYKY-J 3x4 (CYKY 3Cx4):                                                    skládá se ze 3 vodičů, má měděná, plná, holá jádra a výplňový obal.                                                                                 Izolace žil a plášť jsou vyrobeny z PVC.                                      Jmenovité napětí U0 je 750 V a zkušební napětí 2,5 kV.           S kulatými vodiči o průřezu 4 mm2 a černým pláštěm má vnější průměr přibližně 10,6 mm.                                               Odolný proti šíření plamene podle normy ČSN EN 60332-1-2.</t>
  </si>
  <si>
    <t>https://www.kvelektro.cz/kabel-cyky-j-3x4-cyky-3cx4-metraz-p1257421005?gad_source=1&amp;gclid=EAIaIQobChMIzKGim93yiwMVN4uDBx2u_x2zEAQYAiABEgLNmvD_BwE</t>
  </si>
  <si>
    <t>https://www.kvelektro.cz/kabel-h05vv-f-3gx1-bila-cysy-3cx1-metraz-p1189014?gad_source=1&amp;gclid=EAIaIQobChMI6cWRqt3yiwMVi5GDBx3t7igGEAQYAyABEgLi9vD_BwE</t>
  </si>
  <si>
    <t>https://ecoled.cz/cs/katalog/office-d.html</t>
  </si>
  <si>
    <t xml:space="preserve">Čidlo + detektor přítomnosti IS4-DP 230V.                                    S dosahem až 20m v rozsahu 360°.                                                Regulace citlivosti 3-2000lx.                                                                 Vhodné pro LED osvětlení. </t>
  </si>
  <si>
    <t>https://eshop.ledsolution.cz/bily-podhledovy-led-panel-60-x-60cm-36w-ugr/</t>
  </si>
  <si>
    <t>LED svítidlo</t>
  </si>
  <si>
    <t>Bílý podhledový LED panel 60 x 60cm 36W UGR Economy.       Svítivost: až 3960lm.                                                                            Teplota světla: 4000 K (denní bílá).                                                                  Montáž do kazetového stropu.                                                                      Výkon: 36W / vstupní napětí: AC 230V.</t>
  </si>
  <si>
    <t>např. Office D (downlignts)</t>
  </si>
  <si>
    <t>Interiérový LED downlight pro vestavnou montáž s opálovým difusérem a v krytí IP54.                                                                                    Specifikace
Účinnost: 90 - 100 lm/W
Difuzér: opálový difusér
Základna: hliníkový odlitek
Střední doba životnosti: 50 000 hodin L70
Stupeň krytí IP/IK: IP54
Teplota okolí (Ta): +15 - +45 °C
Vstupní napětí: 230V AC 50-60Hz
Optika: 90°
Teplota chromatičnosti (CCT): 4000 K</t>
  </si>
  <si>
    <t>Položka</t>
  </si>
  <si>
    <t>Je nutné zajistit kompatibilitu se stávajícím vybavením. Proto jsou uváděny referenční výrobky.</t>
  </si>
  <si>
    <t>např. 102300 T-LED</t>
  </si>
  <si>
    <t>Nabídková cena bez DPH / 1 kus</t>
  </si>
  <si>
    <t xml:space="preserve">MR12_2025 - Výměna osvětlení ve studiu S1, objektů Římská 13 a Římská 15 -  část 2.                                            </t>
  </si>
  <si>
    <t>příloha č. 3.2.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</si>
</sst>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0" fontId="14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4" fillId="0" borderId="0" xfId="1" applyFont="1" applyBorder="1"/>
    <xf numFmtId="0" fontId="5" fillId="0" borderId="0" xfId="1" applyFont="1" applyBorder="1" applyAlignment="1">
      <alignment horizontal="center"/>
    </xf>
    <xf numFmtId="0" fontId="2" fillId="0" borderId="0" xfId="1" applyFont="1" applyBorder="1"/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10" fillId="0" borderId="0" xfId="2" applyFont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12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14" fillId="0" borderId="0" xfId="4"/>
    <xf numFmtId="0" fontId="14" fillId="0" borderId="0" xfId="4" applyAlignment="1">
      <alignment vertical="center"/>
    </xf>
    <xf numFmtId="0" fontId="15" fillId="0" borderId="0" xfId="0" applyFont="1" applyAlignment="1">
      <alignment vertical="center"/>
    </xf>
    <xf numFmtId="0" fontId="6" fillId="0" borderId="0" xfId="1" applyFont="1" applyBorder="1"/>
    <xf numFmtId="0" fontId="16" fillId="0" borderId="0" xfId="1" applyFont="1" applyBorder="1"/>
    <xf numFmtId="0" fontId="17" fillId="0" borderId="0" xfId="1" applyFont="1" applyAlignment="1">
      <alignment horizontal="left"/>
    </xf>
    <xf numFmtId="0" fontId="18" fillId="0" borderId="0" xfId="1" applyFont="1"/>
    <xf numFmtId="0" fontId="16" fillId="0" borderId="0" xfId="1" applyFont="1"/>
    <xf numFmtId="0" fontId="19" fillId="2" borderId="1" xfId="1" applyFont="1" applyFill="1" applyBorder="1" applyAlignment="1">
      <alignment horizontal="center" wrapText="1"/>
    </xf>
    <xf numFmtId="0" fontId="19" fillId="2" borderId="1" xfId="1" applyFont="1" applyFill="1" applyBorder="1" applyAlignment="1">
      <alignment horizontal="center"/>
    </xf>
    <xf numFmtId="0" fontId="19" fillId="4" borderId="1" xfId="2" applyFont="1" applyFill="1" applyBorder="1" applyAlignment="1">
      <alignment wrapText="1"/>
    </xf>
    <xf numFmtId="0" fontId="0" fillId="0" borderId="0" xfId="0" applyAlignment="1">
      <alignment horizontal="center"/>
    </xf>
    <xf numFmtId="0" fontId="20" fillId="3" borderId="1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165" fontId="20" fillId="0" borderId="1" xfId="1" applyNumberFormat="1" applyFont="1" applyFill="1" applyBorder="1" applyAlignment="1">
      <alignment horizontal="center" vertical="center" wrapText="1"/>
    </xf>
    <xf numFmtId="0" fontId="21" fillId="2" borderId="2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/>
    </xf>
    <xf numFmtId="0" fontId="6" fillId="2" borderId="4" xfId="1" applyFont="1" applyFill="1" applyBorder="1" applyAlignment="1">
      <alignment horizontal="left"/>
    </xf>
    <xf numFmtId="165" fontId="19" fillId="2" borderId="1" xfId="1" applyNumberFormat="1" applyFont="1" applyFill="1" applyBorder="1" applyAlignment="1">
      <alignment horizontal="center"/>
    </xf>
    <xf numFmtId="164" fontId="19" fillId="2" borderId="1" xfId="1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 wrapText="1"/>
    </xf>
    <xf numFmtId="0" fontId="22" fillId="3" borderId="1" xfId="4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/>
    </xf>
    <xf numFmtId="0" fontId="10" fillId="2" borderId="5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165" fontId="10" fillId="2" borderId="1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165" fontId="20" fillId="5" borderId="1" xfId="1" applyNumberFormat="1" applyFont="1" applyFill="1" applyBorder="1" applyAlignment="1">
      <alignment horizontal="center" vertical="center"/>
    </xf>
    <xf numFmtId="165" fontId="20" fillId="5" borderId="1" xfId="1" applyNumberFormat="1" applyFont="1" applyFill="1" applyBorder="1" applyAlignment="1">
      <alignment horizontal="center" vertical="center" wrapText="1"/>
    </xf>
    <xf numFmtId="0" fontId="11" fillId="5" borderId="0" xfId="2" applyFont="1" applyFill="1" applyBorder="1" applyAlignment="1">
      <alignment horizontal="center" vertical="center" wrapText="1"/>
    </xf>
    <xf numFmtId="0" fontId="11" fillId="5" borderId="6" xfId="2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left" wrapText="1"/>
    </xf>
    <xf numFmtId="0" fontId="10" fillId="2" borderId="1" xfId="1" applyFont="1" applyFill="1" applyBorder="1" applyAlignment="1">
      <alignment horizontal="left" vertical="center" wrapText="1"/>
    </xf>
    <xf numFmtId="0" fontId="2" fillId="0" borderId="0" xfId="1" applyFont="1"/>
  </cellXfs>
  <cellStyles count="5">
    <cellStyle name="Excel Built-in Normal" xfId="2" xr:uid="{00000000-0005-0000-0000-000000000000}"/>
    <cellStyle name="Hypertextový odkaz" xfId="4" builtinId="8"/>
    <cellStyle name="Normální" xfId="0" builtinId="0"/>
    <cellStyle name="Normální 2" xfId="1" xr:uid="{00000000-0005-0000-0000-000003000000}"/>
    <cellStyle name="Normální 5" xfId="3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20</xdr:row>
      <xdr:rowOff>0</xdr:rowOff>
    </xdr:from>
    <xdr:to>
      <xdr:col>1</xdr:col>
      <xdr:colOff>4762</xdr:colOff>
      <xdr:row>23</xdr:row>
      <xdr:rowOff>173567</xdr:rowOff>
    </xdr:to>
    <xdr:pic>
      <xdr:nvPicPr>
        <xdr:cNvPr id="2" name="preview_image" descr="Záv&amp;ecaron;sné desky Atlanta A652742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coled.cz/cs/katalog/office-d.html" TargetMode="External"/><Relationship Id="rId2" Type="http://schemas.openxmlformats.org/officeDocument/2006/relationships/hyperlink" Target="https://www.kvelektro.cz/kabel-jyty-o-4x1-metraz-p1257377008" TargetMode="External"/><Relationship Id="rId1" Type="http://schemas.openxmlformats.org/officeDocument/2006/relationships/hyperlink" Target="https://www.t-led.cz/p/stmivatelny-zdroj-pro-panel-e6060-102284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B1" sqref="B1"/>
    </sheetView>
  </sheetViews>
  <sheetFormatPr defaultRowHeight="15" x14ac:dyDescent="0.25"/>
  <cols>
    <col min="1" max="1" width="6.28515625" style="14" customWidth="1"/>
    <col min="2" max="2" width="15.28515625" style="3" customWidth="1"/>
    <col min="3" max="3" width="55.28515625" style="3" customWidth="1"/>
    <col min="4" max="4" width="29.7109375" style="3" customWidth="1"/>
    <col min="5" max="5" width="12.140625" style="3" customWidth="1"/>
    <col min="6" max="6" width="7.42578125" style="3" customWidth="1"/>
    <col min="7" max="7" width="12.5703125" style="3" customWidth="1"/>
    <col min="8" max="8" width="16.140625" style="3" customWidth="1"/>
    <col min="9" max="9" width="31.85546875" style="3" customWidth="1"/>
  </cols>
  <sheetData>
    <row r="1" spans="1:9" x14ac:dyDescent="0.25">
      <c r="B1" s="53" t="s">
        <v>68</v>
      </c>
    </row>
    <row r="2" spans="1:9" ht="26.25" customHeight="1" x14ac:dyDescent="0.25">
      <c r="A2" s="11"/>
      <c r="B2" s="1"/>
      <c r="C2" s="2"/>
      <c r="D2" s="2"/>
      <c r="E2" s="2"/>
      <c r="F2" s="2"/>
      <c r="G2" s="49" t="s">
        <v>1</v>
      </c>
      <c r="H2" s="49"/>
      <c r="I2" s="50"/>
    </row>
    <row r="3" spans="1:9" ht="36" customHeight="1" x14ac:dyDescent="0.25">
      <c r="A3" s="52" t="s">
        <v>67</v>
      </c>
      <c r="B3" s="52"/>
      <c r="C3" s="52"/>
      <c r="D3" s="52"/>
      <c r="E3" s="52"/>
      <c r="F3" s="52"/>
      <c r="G3" s="52"/>
      <c r="H3" s="52"/>
      <c r="I3" s="52"/>
    </row>
    <row r="4" spans="1:9" ht="45" customHeight="1" x14ac:dyDescent="0.25">
      <c r="A4" s="51" t="s">
        <v>63</v>
      </c>
      <c r="B4" s="51"/>
      <c r="C4" s="25" t="s">
        <v>5</v>
      </c>
      <c r="D4" s="25" t="s">
        <v>8</v>
      </c>
      <c r="E4" s="26" t="s">
        <v>2</v>
      </c>
      <c r="F4" s="26" t="s">
        <v>0</v>
      </c>
      <c r="G4" s="27" t="s">
        <v>66</v>
      </c>
      <c r="H4" s="25" t="s">
        <v>9</v>
      </c>
      <c r="I4" s="25" t="s">
        <v>10</v>
      </c>
    </row>
    <row r="5" spans="1:9" ht="162.75" customHeight="1" x14ac:dyDescent="0.25">
      <c r="A5" s="12">
        <v>1</v>
      </c>
      <c r="B5" s="9" t="s">
        <v>59</v>
      </c>
      <c r="C5" s="16" t="s">
        <v>62</v>
      </c>
      <c r="D5" s="15" t="s">
        <v>61</v>
      </c>
      <c r="E5" s="29">
        <v>100</v>
      </c>
      <c r="F5" s="30" t="s">
        <v>31</v>
      </c>
      <c r="G5" s="47">
        <v>0</v>
      </c>
      <c r="H5" s="31">
        <f t="shared" ref="H5:H6" si="0">E5*G5</f>
        <v>0</v>
      </c>
      <c r="I5" s="48"/>
    </row>
    <row r="6" spans="1:9" ht="75" customHeight="1" x14ac:dyDescent="0.25">
      <c r="A6" s="12">
        <v>2</v>
      </c>
      <c r="B6" s="9" t="s">
        <v>36</v>
      </c>
      <c r="C6" s="38" t="s">
        <v>60</v>
      </c>
      <c r="D6" s="15"/>
      <c r="E6" s="29">
        <v>20</v>
      </c>
      <c r="F6" s="30" t="s">
        <v>31</v>
      </c>
      <c r="G6" s="47">
        <v>0</v>
      </c>
      <c r="H6" s="31">
        <f t="shared" si="0"/>
        <v>0</v>
      </c>
      <c r="I6" s="48"/>
    </row>
    <row r="7" spans="1:9" ht="66" customHeight="1" x14ac:dyDescent="0.25">
      <c r="A7" s="12">
        <v>3</v>
      </c>
      <c r="B7" s="9" t="s">
        <v>11</v>
      </c>
      <c r="C7" s="16" t="s">
        <v>57</v>
      </c>
      <c r="D7" s="15"/>
      <c r="E7" s="29">
        <v>165</v>
      </c>
      <c r="F7" s="30" t="s">
        <v>31</v>
      </c>
      <c r="G7" s="47">
        <v>0</v>
      </c>
      <c r="H7" s="31">
        <f t="shared" ref="H7:H8" si="1">E7*G7</f>
        <v>0</v>
      </c>
      <c r="I7" s="48"/>
    </row>
    <row r="8" spans="1:9" ht="50.1" customHeight="1" x14ac:dyDescent="0.25">
      <c r="A8" s="12">
        <v>4</v>
      </c>
      <c r="B8" s="9" t="s">
        <v>13</v>
      </c>
      <c r="C8" s="39" t="s">
        <v>15</v>
      </c>
      <c r="D8" s="15" t="s">
        <v>14</v>
      </c>
      <c r="E8" s="29">
        <v>300</v>
      </c>
      <c r="F8" s="30" t="s">
        <v>31</v>
      </c>
      <c r="G8" s="47">
        <v>0</v>
      </c>
      <c r="H8" s="31">
        <f t="shared" si="1"/>
        <v>0</v>
      </c>
      <c r="I8" s="48"/>
    </row>
    <row r="9" spans="1:9" ht="50.1" customHeight="1" x14ac:dyDescent="0.25">
      <c r="A9" s="12">
        <v>5</v>
      </c>
      <c r="B9" s="9" t="s">
        <v>16</v>
      </c>
      <c r="C9" s="38" t="s">
        <v>18</v>
      </c>
      <c r="D9" s="15" t="s">
        <v>17</v>
      </c>
      <c r="E9" s="29">
        <v>500</v>
      </c>
      <c r="F9" s="30" t="s">
        <v>31</v>
      </c>
      <c r="G9" s="47">
        <v>0</v>
      </c>
      <c r="H9" s="31">
        <f t="shared" ref="H9" si="2">E9*G9</f>
        <v>0</v>
      </c>
      <c r="I9" s="48"/>
    </row>
    <row r="10" spans="1:9" ht="50.1" customHeight="1" x14ac:dyDescent="0.25">
      <c r="A10" s="12">
        <v>6</v>
      </c>
      <c r="B10" s="9" t="s">
        <v>19</v>
      </c>
      <c r="C10" s="38" t="s">
        <v>21</v>
      </c>
      <c r="D10" s="15" t="s">
        <v>20</v>
      </c>
      <c r="E10" s="29">
        <v>130</v>
      </c>
      <c r="F10" s="30" t="s">
        <v>31</v>
      </c>
      <c r="G10" s="47">
        <v>0</v>
      </c>
      <c r="H10" s="31">
        <f t="shared" ref="H10:H16" si="3">E10*G10</f>
        <v>0</v>
      </c>
      <c r="I10" s="48"/>
    </row>
    <row r="11" spans="1:9" ht="50.1" customHeight="1" x14ac:dyDescent="0.25">
      <c r="A11" s="12">
        <v>7</v>
      </c>
      <c r="B11" s="9" t="s">
        <v>22</v>
      </c>
      <c r="C11" s="38" t="s">
        <v>24</v>
      </c>
      <c r="D11" s="15" t="s">
        <v>23</v>
      </c>
      <c r="E11" s="29">
        <v>130</v>
      </c>
      <c r="F11" s="30" t="s">
        <v>31</v>
      </c>
      <c r="G11" s="47">
        <v>0</v>
      </c>
      <c r="H11" s="31">
        <f t="shared" si="3"/>
        <v>0</v>
      </c>
      <c r="I11" s="48"/>
    </row>
    <row r="12" spans="1:9" ht="84" customHeight="1" x14ac:dyDescent="0.25">
      <c r="A12" s="12">
        <v>8</v>
      </c>
      <c r="B12" s="9" t="s">
        <v>29</v>
      </c>
      <c r="C12" s="38" t="s">
        <v>52</v>
      </c>
      <c r="D12" s="15"/>
      <c r="E12" s="29">
        <v>400</v>
      </c>
      <c r="F12" s="30" t="s">
        <v>30</v>
      </c>
      <c r="G12" s="47">
        <v>0</v>
      </c>
      <c r="H12" s="31">
        <f t="shared" si="3"/>
        <v>0</v>
      </c>
      <c r="I12" s="48"/>
    </row>
    <row r="13" spans="1:9" ht="50.1" customHeight="1" x14ac:dyDescent="0.25">
      <c r="A13" s="12">
        <v>9</v>
      </c>
      <c r="B13" s="9" t="s">
        <v>29</v>
      </c>
      <c r="C13" s="38" t="s">
        <v>35</v>
      </c>
      <c r="D13" s="15"/>
      <c r="E13" s="29">
        <v>2</v>
      </c>
      <c r="F13" s="30" t="s">
        <v>33</v>
      </c>
      <c r="G13" s="47">
        <v>0</v>
      </c>
      <c r="H13" s="31">
        <f t="shared" si="3"/>
        <v>0</v>
      </c>
      <c r="I13" s="48"/>
    </row>
    <row r="14" spans="1:9" ht="50.1" customHeight="1" x14ac:dyDescent="0.25">
      <c r="A14" s="12">
        <v>10</v>
      </c>
      <c r="B14" s="9" t="s">
        <v>36</v>
      </c>
      <c r="C14" s="38" t="s">
        <v>41</v>
      </c>
      <c r="D14" s="15" t="s">
        <v>45</v>
      </c>
      <c r="E14" s="29">
        <v>15</v>
      </c>
      <c r="F14" s="30" t="s">
        <v>31</v>
      </c>
      <c r="G14" s="47">
        <v>0</v>
      </c>
      <c r="H14" s="31">
        <f t="shared" si="3"/>
        <v>0</v>
      </c>
      <c r="I14" s="48"/>
    </row>
    <row r="15" spans="1:9" ht="33.75" customHeight="1" x14ac:dyDescent="0.25">
      <c r="A15" s="12">
        <v>11</v>
      </c>
      <c r="B15" s="9" t="s">
        <v>39</v>
      </c>
      <c r="C15" s="38" t="s">
        <v>40</v>
      </c>
      <c r="D15" s="15" t="s">
        <v>65</v>
      </c>
      <c r="E15" s="29">
        <v>15</v>
      </c>
      <c r="F15" s="30" t="s">
        <v>31</v>
      </c>
      <c r="G15" s="47">
        <v>0</v>
      </c>
      <c r="H15" s="31">
        <f t="shared" si="3"/>
        <v>0</v>
      </c>
      <c r="I15" s="48"/>
    </row>
    <row r="16" spans="1:9" ht="111" customHeight="1" x14ac:dyDescent="0.25">
      <c r="A16" s="12">
        <v>12</v>
      </c>
      <c r="B16" s="9" t="s">
        <v>42</v>
      </c>
      <c r="C16" s="38" t="s">
        <v>44</v>
      </c>
      <c r="D16" s="15" t="s">
        <v>46</v>
      </c>
      <c r="E16" s="29">
        <v>15</v>
      </c>
      <c r="F16" s="30" t="s">
        <v>31</v>
      </c>
      <c r="G16" s="47">
        <v>0</v>
      </c>
      <c r="H16" s="31">
        <f t="shared" si="3"/>
        <v>0</v>
      </c>
      <c r="I16" s="48"/>
    </row>
    <row r="17" spans="1:9" ht="75.75" customHeight="1" x14ac:dyDescent="0.25">
      <c r="A17" s="12">
        <v>13</v>
      </c>
      <c r="B17" s="9" t="s">
        <v>29</v>
      </c>
      <c r="C17" s="38" t="s">
        <v>47</v>
      </c>
      <c r="D17" s="15"/>
      <c r="E17" s="29">
        <v>100</v>
      </c>
      <c r="F17" s="30" t="s">
        <v>30</v>
      </c>
      <c r="G17" s="47">
        <v>0</v>
      </c>
      <c r="H17" s="31">
        <f t="shared" ref="H17:H20" si="4">E17*G17</f>
        <v>0</v>
      </c>
      <c r="I17" s="48"/>
    </row>
    <row r="18" spans="1:9" ht="77.25" customHeight="1" x14ac:dyDescent="0.25">
      <c r="A18" s="12">
        <v>14</v>
      </c>
      <c r="B18" s="9" t="s">
        <v>29</v>
      </c>
      <c r="C18" s="38" t="s">
        <v>49</v>
      </c>
      <c r="D18" s="15"/>
      <c r="E18" s="29">
        <v>200</v>
      </c>
      <c r="F18" s="30" t="s">
        <v>30</v>
      </c>
      <c r="G18" s="47">
        <v>0</v>
      </c>
      <c r="H18" s="31">
        <f t="shared" si="4"/>
        <v>0</v>
      </c>
      <c r="I18" s="48"/>
    </row>
    <row r="19" spans="1:9" ht="120.75" customHeight="1" x14ac:dyDescent="0.25">
      <c r="A19" s="12">
        <v>15</v>
      </c>
      <c r="B19" s="9" t="s">
        <v>29</v>
      </c>
      <c r="C19" s="38" t="s">
        <v>53</v>
      </c>
      <c r="D19" s="15"/>
      <c r="E19" s="29">
        <v>100</v>
      </c>
      <c r="F19" s="30" t="s">
        <v>30</v>
      </c>
      <c r="G19" s="47">
        <v>0</v>
      </c>
      <c r="H19" s="31">
        <f t="shared" si="4"/>
        <v>0</v>
      </c>
      <c r="I19" s="48"/>
    </row>
    <row r="20" spans="1:9" ht="102" customHeight="1" x14ac:dyDescent="0.25">
      <c r="A20" s="12">
        <v>16</v>
      </c>
      <c r="B20" s="9" t="s">
        <v>29</v>
      </c>
      <c r="C20" s="38" t="s">
        <v>51</v>
      </c>
      <c r="D20" s="15"/>
      <c r="E20" s="29">
        <v>100</v>
      </c>
      <c r="F20" s="30" t="s">
        <v>30</v>
      </c>
      <c r="G20" s="47">
        <v>0</v>
      </c>
      <c r="H20" s="31">
        <f t="shared" si="4"/>
        <v>0</v>
      </c>
      <c r="I20" s="48"/>
    </row>
    <row r="21" spans="1:9" ht="26.25" customHeight="1" x14ac:dyDescent="0.25">
      <c r="A21" s="45"/>
      <c r="B21" s="40" t="s">
        <v>3</v>
      </c>
      <c r="C21" s="41"/>
      <c r="D21" s="41"/>
      <c r="E21" s="42"/>
      <c r="F21" s="42"/>
      <c r="G21" s="43"/>
      <c r="H21" s="44">
        <f>SUM(H5:H20)</f>
        <v>0</v>
      </c>
      <c r="I21" s="37"/>
    </row>
    <row r="22" spans="1:9" ht="29.25" customHeight="1" x14ac:dyDescent="0.25">
      <c r="A22" s="32"/>
      <c r="B22" s="33" t="s">
        <v>4</v>
      </c>
      <c r="C22" s="34"/>
      <c r="D22" s="34"/>
      <c r="E22" s="34"/>
      <c r="F22" s="34"/>
      <c r="G22" s="35"/>
      <c r="H22" s="36">
        <f>H21*1.21</f>
        <v>0</v>
      </c>
      <c r="I22" s="37"/>
    </row>
    <row r="23" spans="1:9" ht="24.95" customHeight="1" x14ac:dyDescent="0.25">
      <c r="A23" s="13"/>
      <c r="B23" s="10"/>
      <c r="C23" s="4"/>
      <c r="D23" s="4"/>
      <c r="E23" s="6"/>
      <c r="F23" s="6"/>
      <c r="G23" s="7"/>
      <c r="H23" s="5"/>
      <c r="I23" s="8"/>
    </row>
    <row r="24" spans="1:9" x14ac:dyDescent="0.25">
      <c r="B24" s="46" t="s">
        <v>6</v>
      </c>
      <c r="C24" s="4"/>
      <c r="D24" s="20"/>
      <c r="E24" s="21"/>
      <c r="F24" s="7"/>
    </row>
    <row r="25" spans="1:9" x14ac:dyDescent="0.25">
      <c r="B25" s="46" t="s">
        <v>64</v>
      </c>
      <c r="C25" s="23"/>
      <c r="D25" s="24"/>
      <c r="E25" s="23"/>
      <c r="F25" s="23"/>
    </row>
    <row r="26" spans="1:9" ht="15.75" x14ac:dyDescent="0.25">
      <c r="B26" s="22" t="s">
        <v>7</v>
      </c>
    </row>
    <row r="30" spans="1:9" x14ac:dyDescent="0.25">
      <c r="I30" s="17"/>
    </row>
    <row r="31" spans="1:9" x14ac:dyDescent="0.25">
      <c r="I31" s="17"/>
    </row>
    <row r="32" spans="1:9" x14ac:dyDescent="0.25">
      <c r="I32" s="17"/>
    </row>
  </sheetData>
  <mergeCells count="3">
    <mergeCell ref="G2:I2"/>
    <mergeCell ref="A4:B4"/>
    <mergeCell ref="A3:I3"/>
  </mergeCells>
  <pageMargins left="0.70866141732283472" right="0.70866141732283472" top="0.78740157480314965" bottom="0.78740157480314965" header="0.31496062992125984" footer="0.31496062992125984"/>
  <pageSetup paperSize="9" scale="49" fitToHeight="99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7"/>
  <sheetViews>
    <sheetView workbookViewId="0">
      <selection activeCell="B1" sqref="B1"/>
    </sheetView>
  </sheetViews>
  <sheetFormatPr defaultRowHeight="15" x14ac:dyDescent="0.25"/>
  <cols>
    <col min="1" max="1" width="9.140625" style="28"/>
    <col min="2" max="2" width="151.42578125" customWidth="1"/>
  </cols>
  <sheetData>
    <row r="1" spans="1:2" ht="30" customHeight="1" x14ac:dyDescent="0.25">
      <c r="A1" s="28">
        <v>1</v>
      </c>
      <c r="B1" s="18" t="s">
        <v>56</v>
      </c>
    </row>
    <row r="2" spans="1:2" ht="30" customHeight="1" x14ac:dyDescent="0.25">
      <c r="A2" s="28">
        <v>2</v>
      </c>
      <c r="B2" s="18" t="s">
        <v>12</v>
      </c>
    </row>
    <row r="3" spans="1:2" ht="30" customHeight="1" x14ac:dyDescent="0.25">
      <c r="A3" s="28">
        <v>3</v>
      </c>
      <c r="B3" s="18" t="s">
        <v>25</v>
      </c>
    </row>
    <row r="4" spans="1:2" ht="30" customHeight="1" x14ac:dyDescent="0.25">
      <c r="A4" s="28">
        <v>4</v>
      </c>
      <c r="B4" s="18" t="s">
        <v>26</v>
      </c>
    </row>
    <row r="5" spans="1:2" ht="30" customHeight="1" x14ac:dyDescent="0.25">
      <c r="A5" s="28">
        <v>5</v>
      </c>
      <c r="B5" s="17" t="s">
        <v>27</v>
      </c>
    </row>
    <row r="6" spans="1:2" ht="30" customHeight="1" x14ac:dyDescent="0.25">
      <c r="A6" s="28">
        <v>6</v>
      </c>
      <c r="B6" s="18" t="s">
        <v>28</v>
      </c>
    </row>
    <row r="7" spans="1:2" ht="30" customHeight="1" x14ac:dyDescent="0.25">
      <c r="A7" s="28">
        <v>7</v>
      </c>
      <c r="B7" s="18" t="s">
        <v>32</v>
      </c>
    </row>
    <row r="8" spans="1:2" ht="30" customHeight="1" x14ac:dyDescent="0.25">
      <c r="A8" s="28">
        <v>8</v>
      </c>
      <c r="B8" s="18" t="s">
        <v>34</v>
      </c>
    </row>
    <row r="9" spans="1:2" ht="30" customHeight="1" x14ac:dyDescent="0.25">
      <c r="A9" s="28">
        <v>9</v>
      </c>
      <c r="B9" s="18" t="s">
        <v>37</v>
      </c>
    </row>
    <row r="10" spans="1:2" ht="30" customHeight="1" x14ac:dyDescent="0.25">
      <c r="A10" s="28">
        <v>10</v>
      </c>
      <c r="B10" s="18" t="s">
        <v>38</v>
      </c>
    </row>
    <row r="11" spans="1:2" ht="30" customHeight="1" x14ac:dyDescent="0.25">
      <c r="A11" s="28">
        <v>11</v>
      </c>
      <c r="B11" s="18" t="s">
        <v>43</v>
      </c>
    </row>
    <row r="12" spans="1:2" ht="30" customHeight="1" x14ac:dyDescent="0.25">
      <c r="A12" s="28">
        <v>12</v>
      </c>
      <c r="B12" s="18" t="s">
        <v>48</v>
      </c>
    </row>
    <row r="13" spans="1:2" ht="30" customHeight="1" x14ac:dyDescent="0.25">
      <c r="A13" s="28">
        <v>13</v>
      </c>
      <c r="B13" s="18" t="s">
        <v>50</v>
      </c>
    </row>
    <row r="14" spans="1:2" ht="30" customHeight="1" x14ac:dyDescent="0.25">
      <c r="A14" s="28">
        <v>14</v>
      </c>
      <c r="B14" s="18" t="s">
        <v>54</v>
      </c>
    </row>
    <row r="15" spans="1:2" ht="30" customHeight="1" x14ac:dyDescent="0.25">
      <c r="A15" s="28">
        <v>15</v>
      </c>
      <c r="B15" s="18" t="s">
        <v>55</v>
      </c>
    </row>
    <row r="16" spans="1:2" ht="30" customHeight="1" x14ac:dyDescent="0.25">
      <c r="A16" s="28">
        <v>16</v>
      </c>
      <c r="B16" s="18" t="s">
        <v>58</v>
      </c>
    </row>
    <row r="17" spans="2:2" ht="30" customHeight="1" x14ac:dyDescent="0.25">
      <c r="B17" s="18"/>
    </row>
    <row r="18" spans="2:2" ht="30" customHeight="1" x14ac:dyDescent="0.25">
      <c r="B18" s="18"/>
    </row>
    <row r="19" spans="2:2" ht="30" customHeight="1" x14ac:dyDescent="0.25">
      <c r="B19" s="18"/>
    </row>
    <row r="20" spans="2:2" ht="30" customHeight="1" x14ac:dyDescent="0.25">
      <c r="B20" s="18"/>
    </row>
    <row r="21" spans="2:2" ht="30" customHeight="1" x14ac:dyDescent="0.25">
      <c r="B21" s="18"/>
    </row>
    <row r="22" spans="2:2" ht="30" customHeight="1" x14ac:dyDescent="0.25">
      <c r="B22" s="18"/>
    </row>
    <row r="23" spans="2:2" ht="30" customHeight="1" x14ac:dyDescent="0.25">
      <c r="B23" s="18"/>
    </row>
    <row r="25" spans="2:2" ht="15.75" x14ac:dyDescent="0.25">
      <c r="B25" s="19" t="s">
        <v>6</v>
      </c>
    </row>
    <row r="26" spans="2:2" ht="15.75" x14ac:dyDescent="0.25">
      <c r="B26" s="22" t="s">
        <v>7</v>
      </c>
    </row>
    <row r="27" spans="2:2" x14ac:dyDescent="0.25">
      <c r="B27" s="3"/>
    </row>
  </sheetData>
  <hyperlinks>
    <hyperlink ref="B11" r:id="rId1" xr:uid="{00000000-0004-0000-0100-000000000000}"/>
    <hyperlink ref="B12" r:id="rId2" xr:uid="{00000000-0004-0000-0100-000001000000}"/>
    <hyperlink ref="B1" r:id="rId3" xr:uid="{00000000-0004-0000-0100-000002000000}"/>
  </hyperlink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 - část 2.</vt:lpstr>
      <vt:lpstr>příklady, referenční výrobky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Stantić Kateřina</cp:lastModifiedBy>
  <cp:lastPrinted>2020-08-19T10:00:58Z</cp:lastPrinted>
  <dcterms:created xsi:type="dcterms:W3CDTF">2013-10-14T05:55:07Z</dcterms:created>
  <dcterms:modified xsi:type="dcterms:W3CDTF">2025-04-22T12:56:58Z</dcterms:modified>
</cp:coreProperties>
</file>