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ables/table1.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C:\Users\spazier.petr\Desktop\VEŘEJNÉ ZAKÁZKY - ADMINISTRACE\Pasport\01 ZADÁVACÍ PODMÍNKY\"/>
    </mc:Choice>
  </mc:AlternateContent>
  <xr:revisionPtr revIDLastSave="0" documentId="8_{0946FE1F-4F71-4FBE-B1B5-78D91AB7BB7D}" xr6:coauthVersionLast="47" xr6:coauthVersionMax="47" xr10:uidLastSave="{00000000-0000-0000-0000-000000000000}"/>
  <bookViews>
    <workbookView xWindow="900" yWindow="600" windowWidth="27900" windowHeight="15600" tabRatio="739" firstSheet="3" activeTab="3" xr2:uid="{C0E0604D-91C9-426F-9B82-480CBC65FBBC}"/>
  </bookViews>
  <sheets>
    <sheet name="zadání IS01" sheetId="1" state="hidden" r:id="rId1"/>
    <sheet name="zadání IS02" sheetId="2" state="hidden" r:id="rId2"/>
    <sheet name="Obecné zadání CAFM" sheetId="3" state="hidden" r:id="rId3"/>
    <sheet name="Prostorový pasport" sheetId="19" r:id="rId4"/>
    <sheet name="Stavební pasport" sheetId="20" r:id="rId5"/>
    <sheet name="Technický pasport" sheetId="22" r:id="rId6"/>
    <sheet name="Číselníky" sheetId="21" r:id="rId7"/>
    <sheet name="Seznam budov" sheetId="29" r:id="rId8"/>
    <sheet name="zadání HW a SW" sheetId="13" state="hidden" r:id="rId9"/>
    <sheet name="WAF" sheetId="14" state="hidden" r:id="rId10"/>
    <sheet name="nabídka hw a sw 1" sheetId="15" state="hidden" r:id="rId11"/>
    <sheet name="nabídka hw a sw 2" sheetId="16" state="hidden" r:id="rId12"/>
    <sheet name="nabídka hw a sw 3" sheetId="17" state="hidden" r:id="rId13"/>
  </sheets>
  <definedNames>
    <definedName name="_xlnm._FilterDatabase" localSheetId="6" hidden="1">Číselníky!$L$78:$O$109</definedName>
    <definedName name="_xlnm._FilterDatabase" localSheetId="3" hidden="1">'Prostorový pasport'!$A$5:$D$29</definedName>
    <definedName name="_xlnm._FilterDatabase" localSheetId="5" hidden="1">'Technický pasport'!$B$5:$F$5</definedName>
    <definedName name="Z_3D788D1D_211F_4E67_A80D_A4CFA683DE96_.wvu.FilterData" localSheetId="6" hidden="1">Číselníky!$D$2:$E$32</definedName>
  </definedNames>
  <calcPr calcId="191029"/>
  <customWorkbookViews>
    <customWorkbookView name="Pavel Raus – osobní zobrazení" guid="{3D788D1D-211F-4E67-A80D-A4CFA683DE96}" mergeInterval="0" personalView="1" maximized="1" xWindow="-1928" yWindow="123" windowWidth="1936" windowHeight="1096"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16" i="22" l="1"/>
  <c r="E497" i="22"/>
  <c r="E119" i="22"/>
  <c r="E482" i="22" l="1"/>
  <c r="E285" i="22"/>
  <c r="E202" i="22"/>
  <c r="E175" i="22"/>
  <c r="E144" i="22"/>
  <c r="E73" i="22"/>
  <c r="E46" i="22"/>
  <c r="E20" i="22"/>
  <c r="C135" i="19" l="1"/>
  <c r="C132" i="19"/>
  <c r="A5" i="3" l="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40" i="3" s="1"/>
  <c r="F14" i="16"/>
  <c r="E14" i="16"/>
  <c r="D13" i="16"/>
  <c r="D12" i="16"/>
  <c r="D11" i="16"/>
  <c r="D10" i="16"/>
  <c r="D9" i="16"/>
  <c r="A41" i="3" l="1"/>
  <c r="A42" i="3" s="1"/>
  <c r="A43" i="3" s="1"/>
  <c r="A44" i="3" s="1"/>
  <c r="A45" i="3" s="1"/>
  <c r="A46" i="3" s="1"/>
  <c r="A47" i="3" s="1"/>
  <c r="D14" i="16"/>
  <c r="F14" i="15"/>
  <c r="E14" i="15"/>
  <c r="D13" i="15"/>
  <c r="D12" i="15"/>
  <c r="D11" i="15"/>
  <c r="D10" i="15"/>
  <c r="D9" i="15"/>
  <c r="A50" i="3" l="1"/>
  <c r="A51" i="3" s="1"/>
  <c r="A52" i="3" s="1"/>
  <c r="A53" i="3" s="1"/>
  <c r="A56" i="3" s="1"/>
  <c r="A57" i="3" s="1"/>
  <c r="A61" i="3" s="1"/>
  <c r="A62" i="3" s="1"/>
  <c r="A63" i="3" s="1"/>
  <c r="A64" i="3" s="1"/>
  <c r="A65" i="3" s="1"/>
  <c r="A66" i="3" s="1"/>
  <c r="A67" i="3" s="1"/>
  <c r="A71" i="3"/>
  <c r="A72" i="3" s="1"/>
  <c r="D14" i="15"/>
  <c r="F14" i="17"/>
  <c r="E14" i="17"/>
  <c r="D13" i="17"/>
  <c r="D12" i="17"/>
  <c r="D11" i="17"/>
  <c r="D10" i="17"/>
  <c r="D9" i="17"/>
  <c r="D14"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Talášek</author>
  </authors>
  <commentList>
    <comment ref="G10" authorId="0" shapeId="0" xr:uid="{06C23725-09D1-400D-A1BD-5948F317E687}">
      <text>
        <r>
          <rPr>
            <b/>
            <sz val="9"/>
            <color indexed="81"/>
            <rFont val="Tahoma"/>
            <family val="2"/>
            <charset val="238"/>
          </rPr>
          <t>Jan Talášek:</t>
        </r>
        <r>
          <rPr>
            <sz val="9"/>
            <color indexed="81"/>
            <rFont val="Tahoma"/>
            <family val="2"/>
            <charset val="238"/>
          </rPr>
          <t xml:space="preserve">
tady máme napojení, tj. integrační vazbu… pokud se nebude dle Návrhu příkazce a Smlouvy provádět, je třeba toto vymazat nebo předchozí upravit...</t>
        </r>
      </text>
    </comment>
    <comment ref="G12" authorId="0" shapeId="0" xr:uid="{054B1CE5-698D-4AF0-8FEF-994AE4F2894A}">
      <text>
        <r>
          <rPr>
            <b/>
            <sz val="9"/>
            <color indexed="81"/>
            <rFont val="Tahoma"/>
            <family val="2"/>
            <charset val="238"/>
          </rPr>
          <t>Jan Talášek:</t>
        </r>
        <r>
          <rPr>
            <sz val="9"/>
            <color indexed="81"/>
            <rFont val="Tahoma"/>
            <family val="2"/>
            <charset val="238"/>
          </rPr>
          <t xml:space="preserve">
v souvislost is Pasportizací - pokud zůstanete na úrovni budov, nemá tento bod smysl a měl by být vymazán… možná k diskusi...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 Talášek</author>
  </authors>
  <commentList>
    <comment ref="C3" authorId="0" shapeId="0" xr:uid="{727EBC0D-B18D-41D0-A72A-65D7AC64B93B}">
      <text>
        <r>
          <rPr>
            <sz val="9"/>
            <color indexed="81"/>
            <rFont val="Tahoma"/>
            <family val="2"/>
            <charset val="238"/>
          </rPr>
          <t>Pokud dodavatel splňuje částečně nebo s podmínkou, vypíše k požadované funkci poznámku</t>
        </r>
      </text>
    </comment>
    <comment ref="B41" authorId="0" shapeId="0" xr:uid="{BD2262E9-0A76-4585-BB3D-65830145DBAD}">
      <text>
        <r>
          <rPr>
            <b/>
            <sz val="9"/>
            <color indexed="81"/>
            <rFont val="Tahoma"/>
            <family val="2"/>
            <charset val="238"/>
          </rPr>
          <t>Jan Talášek:</t>
        </r>
        <r>
          <rPr>
            <sz val="9"/>
            <color indexed="81"/>
            <rFont val="Tahoma"/>
            <family val="2"/>
            <charset val="238"/>
          </rPr>
          <t xml:space="preserve">
Pro jednoltivé varianty je třeba definovat požadované množství
</t>
        </r>
      </text>
    </comment>
    <comment ref="B49" authorId="0" shapeId="0" xr:uid="{1D8E66F7-39AC-485E-89BD-FBDEB50E29AB}">
      <text>
        <r>
          <rPr>
            <b/>
            <sz val="9"/>
            <color indexed="81"/>
            <rFont val="Tahoma"/>
            <family val="2"/>
            <charset val="238"/>
          </rPr>
          <t>Jan Talášek:</t>
        </r>
        <r>
          <rPr>
            <sz val="9"/>
            <color indexed="81"/>
            <rFont val="Tahoma"/>
            <family val="2"/>
            <charset val="238"/>
          </rPr>
          <t xml:space="preserve">
nejsem si jist, má-li být k povinných funkcích nebo nepovinných… k diskusi nebo ujasnění MUHO…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Pavel Raus</author>
    <author>Jan Talášek</author>
  </authors>
  <commentList>
    <comment ref="B6" authorId="0" shapeId="0" xr:uid="{819E8B67-5450-4C8A-8257-2CF4AF939DB3}">
      <text>
        <r>
          <rPr>
            <sz val="9"/>
            <color indexed="81"/>
            <rFont val="Tahoma"/>
            <family val="2"/>
            <charset val="238"/>
          </rPr>
          <t xml:space="preserve">Identifikace budovy - jako identifikátor bude použito číslo popisné </t>
        </r>
        <r>
          <rPr>
            <b/>
            <sz val="9"/>
            <color indexed="81"/>
            <rFont val="Tahoma"/>
            <family val="2"/>
            <charset val="238"/>
          </rPr>
          <t xml:space="preserve">s alfabetickým znakem na začátku kódu. Na konci kódu </t>
        </r>
        <r>
          <rPr>
            <sz val="9"/>
            <color indexed="81"/>
            <rFont val="Tahoma"/>
            <family val="2"/>
            <charset val="238"/>
          </rPr>
          <t>bude rezerva pro případný doplňující znak</t>
        </r>
        <r>
          <rPr>
            <b/>
            <sz val="9"/>
            <color indexed="81"/>
            <rFont val="Tahoma"/>
            <family val="2"/>
            <charset val="238"/>
          </rPr>
          <t xml:space="preserve">. </t>
        </r>
        <r>
          <rPr>
            <sz val="9"/>
            <color indexed="81"/>
            <rFont val="Tahoma"/>
            <family val="2"/>
            <charset val="238"/>
          </rPr>
          <t xml:space="preserve">
Alfabetický</t>
        </r>
        <r>
          <rPr>
            <b/>
            <sz val="9"/>
            <color indexed="81"/>
            <rFont val="Tahoma"/>
            <family val="2"/>
            <charset val="238"/>
          </rPr>
          <t xml:space="preserve"> znak "H" na začátku</t>
        </r>
        <r>
          <rPr>
            <sz val="9"/>
            <color indexed="81"/>
            <rFont val="Tahoma"/>
            <family val="2"/>
            <charset val="238"/>
          </rPr>
          <t xml:space="preserve"> bude identifikátorem pro k.ú. Hodonín (pro Hodonín použito písmeno H).
Alfabetický </t>
        </r>
        <r>
          <rPr>
            <b/>
            <sz val="9"/>
            <color indexed="81"/>
            <rFont val="Tahoma"/>
            <family val="2"/>
            <charset val="238"/>
          </rPr>
          <t>znak na konc</t>
        </r>
        <r>
          <rPr>
            <sz val="9"/>
            <color indexed="81"/>
            <rFont val="Tahoma"/>
            <family val="2"/>
            <charset val="238"/>
          </rPr>
          <t>i bude rezervou pro případ shodného č. p. Např. Polní má č.p. 4004 použito pro všechny vchody tj. 10, 12, 14, 16, 18, v tom případě by např. 4004D byla identifikace pro Polní 16.</t>
        </r>
      </text>
    </comment>
    <comment ref="B23" authorId="1" shapeId="0" xr:uid="{E61F221F-E6F6-45A2-A5B5-98054DA54F13}">
      <text>
        <r>
          <rPr>
            <sz val="9"/>
            <color indexed="81"/>
            <rFont val="Tahoma"/>
            <family val="2"/>
            <charset val="238"/>
          </rPr>
          <t xml:space="preserve">vazba na modul SMLOUVY
</t>
        </r>
      </text>
    </comment>
    <comment ref="B25" authorId="0" shapeId="0" xr:uid="{68AAD302-3F85-4844-91A2-22A23DCD8716}">
      <text>
        <r>
          <rPr>
            <sz val="9"/>
            <color indexed="81"/>
            <rFont val="Tahoma"/>
            <family val="2"/>
            <charset val="238"/>
          </rPr>
          <t xml:space="preserve">Výčet typů stavebního objektu, který se nabízí v ISÚI, vychází z přílohy katastrální vyhlášky č. 357/2013 Sb. 
</t>
        </r>
      </text>
    </comment>
    <comment ref="D25" authorId="0" shapeId="0" xr:uid="{A341A974-A048-4E89-8A67-4E443CB8FE63}">
      <text>
        <r>
          <rPr>
            <sz val="9"/>
            <color indexed="81"/>
            <rFont val="Tahoma"/>
            <charset val="1"/>
          </rPr>
          <t xml:space="preserve">Výčet způsobů využití stavebního objektu, který se nabízí v ISÚI, vychází z přílohy katastrální vyhlášky č. 357/2013 Sb. </t>
        </r>
      </text>
    </comment>
    <comment ref="A64" authorId="1" shapeId="0" xr:uid="{CD5CFCAA-EDA9-487D-9385-64B6C7DA83EC}">
      <text>
        <r>
          <rPr>
            <sz val="9"/>
            <color indexed="81"/>
            <rFont val="Tahoma"/>
            <family val="2"/>
            <charset val="238"/>
          </rPr>
          <t>(pro výpočet vyúčtování tepla - vyhl. č. 269/2015)</t>
        </r>
      </text>
    </comment>
    <comment ref="A75" authorId="1" shapeId="0" xr:uid="{E401D4B6-5110-4AA8-B5C4-1E17275352BF}">
      <text>
        <r>
          <rPr>
            <sz val="9"/>
            <color indexed="81"/>
            <rFont val="Tahoma"/>
            <family val="2"/>
            <charset val="238"/>
          </rPr>
          <t>(pro výpočet vyúčtování tepla - vyhl. č. 269/2015)</t>
        </r>
      </text>
    </comment>
    <comment ref="A81" authorId="0" shapeId="0" xr:uid="{F058DAB1-FC5A-4461-B80E-1CA9F6A9BFE5}">
      <text>
        <r>
          <rPr>
            <sz val="9"/>
            <color indexed="81"/>
            <rFont val="Tahoma"/>
            <family val="2"/>
            <charset val="238"/>
          </rPr>
          <t xml:space="preserve">Druh jednotky bude udávat první znak v trojmístném kódu, další dva znaky budou udávat číslo jednotky.
U bytů je použito č. 0. 
U nebytů je použito č. 9
Např. kód </t>
        </r>
        <r>
          <rPr>
            <b/>
            <sz val="9"/>
            <color indexed="81"/>
            <rFont val="Tahoma"/>
            <family val="2"/>
            <charset val="238"/>
          </rPr>
          <t>bytové</t>
        </r>
        <r>
          <rPr>
            <sz val="9"/>
            <color indexed="81"/>
            <rFont val="Tahoma"/>
            <family val="2"/>
            <charset val="238"/>
          </rPr>
          <t xml:space="preserve"> jednotky s číslem 12 bude i s kódem domu ve tvaru H3935.012
Např. kód </t>
        </r>
        <r>
          <rPr>
            <b/>
            <sz val="9"/>
            <color indexed="81"/>
            <rFont val="Tahoma"/>
            <family val="2"/>
            <charset val="238"/>
          </rPr>
          <t>nebytové</t>
        </r>
        <r>
          <rPr>
            <sz val="9"/>
            <color indexed="81"/>
            <rFont val="Tahoma"/>
            <family val="2"/>
            <charset val="238"/>
          </rPr>
          <t xml:space="preserve"> jednotky s číslem 58 bude i s kódem domu ve tvaru H3935.958</t>
        </r>
      </text>
    </comment>
    <comment ref="A87" authorId="0" shapeId="0" xr:uid="{9DA15642-3815-4D5C-813E-BCA0C3FC86FD}">
      <text>
        <r>
          <rPr>
            <sz val="9"/>
            <color indexed="81"/>
            <rFont val="Tahoma"/>
            <charset val="1"/>
          </rPr>
          <t>Podlahovou plochu bytu v jednotce tvoří půdorysná plocha všech místností bytu včetně půdorysné plochy všech svislých nosných i nenosných konstrukcí uvnitř bytu, jako jsou stěny, sloupy, pilíře, komíny a obdobné svislé konstrukce. Půdorysná plocha je vymezena vnitřním lícem svislých konstrukcí ohraničujících byt včetně jejich povrchových úprav. Započítává se také podlahová plocha zakrytá zabudovanými předměty, jako jsou zejména skříně ve zdech v bytě, vany a jiné zařizovací předměty ve vnitřní ploše bytu.</t>
        </r>
      </text>
    </comment>
    <comment ref="A89" authorId="1" shapeId="0" xr:uid="{AF4DF350-B189-491F-94B2-EE33AC6E6A2A}">
      <text>
        <r>
          <rPr>
            <sz val="9"/>
            <color indexed="81"/>
            <rFont val="Tahoma"/>
            <family val="2"/>
            <charset val="238"/>
          </rPr>
          <t>(pro výpočet vyúčtování tepla - vyhl. č. 269/2015)</t>
        </r>
        <r>
          <rPr>
            <sz val="9"/>
            <color indexed="81"/>
            <rFont val="Tahoma"/>
            <family val="2"/>
            <charset val="238"/>
          </rPr>
          <t xml:space="preserve">
</t>
        </r>
      </text>
    </comment>
    <comment ref="A111" authorId="1" shapeId="0" xr:uid="{04C8F6A1-B3D2-4A23-AA6B-3E526C0C11F3}">
      <text>
        <r>
          <rPr>
            <sz val="9"/>
            <color indexed="81"/>
            <rFont val="Tahoma"/>
            <family val="2"/>
            <charset val="238"/>
          </rPr>
          <t>(pro výpočet vyúčtování tepla - vyhl. č. 269/2015)</t>
        </r>
      </text>
    </comment>
    <comment ref="A115" authorId="0" shapeId="0" xr:uid="{087A3523-EDFD-4D38-BBC8-857F4E2435C3}">
      <text>
        <r>
          <rPr>
            <sz val="9"/>
            <color indexed="81"/>
            <rFont val="Tahoma"/>
            <charset val="1"/>
          </rPr>
          <t>Jen úřadovny MÚ</t>
        </r>
      </text>
    </comment>
    <comment ref="A120" authorId="0" shapeId="0" xr:uid="{CD5F9DC1-5E31-4C60-92EC-CE0B3BDCEC58}">
      <text>
        <r>
          <rPr>
            <sz val="9"/>
            <color indexed="81"/>
            <rFont val="Tahoma"/>
            <charset val="1"/>
          </rPr>
          <t>vč. záznamu plochy obkladu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Pavel Raus</author>
    <author>Jan Talášek</author>
  </authors>
  <commentList>
    <comment ref="B6" authorId="0" shapeId="0" xr:uid="{EF9CF5EA-6E33-4FA4-9B62-C0E6BD45B1AC}">
      <text>
        <r>
          <rPr>
            <sz val="9"/>
            <color indexed="81"/>
            <rFont val="Tahoma"/>
            <charset val="1"/>
          </rPr>
          <t xml:space="preserve">Otázka - Jak číslovat vícero dveří mezi dvěma místnostmi? Např. u oken navrhuji číslo okna za číslem místnosti. </t>
        </r>
      </text>
    </comment>
    <comment ref="A8" authorId="1" shapeId="0" xr:uid="{00A9F9A0-0D4C-4FF2-8E96-51586CE52449}">
      <text>
        <r>
          <rPr>
            <sz val="9"/>
            <color indexed="81"/>
            <rFont val="Tahoma"/>
            <family val="2"/>
            <charset val="238"/>
          </rPr>
          <t>Primární místnost, do které dveře přísluší, tj. v této místnosti mají panty a itvírají se do ní...</t>
        </r>
      </text>
    </comment>
    <comment ref="B26" authorId="0" shapeId="0" xr:uid="{35B9B4CB-C728-4956-9367-A0870392A40C}">
      <text>
        <r>
          <rPr>
            <sz val="9"/>
            <color indexed="81"/>
            <rFont val="Tahoma"/>
            <family val="2"/>
            <charset val="238"/>
          </rPr>
          <t xml:space="preserve">H2565.105?.01/04/01/04
Číslo budovy (č.p.). Číslo místnosti. Číslo okna/Kostrukce/Materiál/Typ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Jan Talášek</author>
    <author>Pavel Raus</author>
  </authors>
  <commentList>
    <comment ref="B13" authorId="0" shapeId="0" xr:uid="{5E7DA2FA-143C-4EE5-8F05-3D8F768162D2}">
      <text>
        <r>
          <rPr>
            <sz val="9"/>
            <color indexed="81"/>
            <rFont val="Tahoma"/>
            <family val="2"/>
            <charset val="238"/>
          </rPr>
          <t>Místnosti nebo budova dle charakteru prvku</t>
        </r>
      </text>
    </comment>
    <comment ref="B40" authorId="0" shapeId="0" xr:uid="{D3760F85-281D-4857-B820-21EC1A05C95B}">
      <text>
        <r>
          <rPr>
            <sz val="9"/>
            <color indexed="81"/>
            <rFont val="Tahoma"/>
            <family val="2"/>
            <charset val="238"/>
          </rPr>
          <t>Místnosti nebo budova dle charakteru prvku</t>
        </r>
      </text>
    </comment>
    <comment ref="B48" authorId="1" shapeId="0" xr:uid="{3F522532-E934-47D0-A44E-38BB41A6A8E8}">
      <text>
        <r>
          <rPr>
            <sz val="9"/>
            <color indexed="81"/>
            <rFont val="Tahoma"/>
            <family val="2"/>
            <charset val="238"/>
          </rPr>
          <t>možnost evidence datumu kontrol a revizí (provedená, další) vč. ukládání souborů</t>
        </r>
      </text>
    </comment>
    <comment ref="B67" authorId="0" shapeId="0" xr:uid="{B90BC318-3EE2-4A64-A120-5EA87FFA1F59}">
      <text>
        <r>
          <rPr>
            <sz val="9"/>
            <color indexed="81"/>
            <rFont val="Tahoma"/>
            <family val="2"/>
            <charset val="238"/>
          </rPr>
          <t>Místnosti nebo budova dle charakteru prvku</t>
        </r>
      </text>
    </comment>
    <comment ref="B113" authorId="0" shapeId="0" xr:uid="{EF74D93C-4EFB-4DD4-8B51-8DEEDB10D652}">
      <text>
        <r>
          <rPr>
            <sz val="9"/>
            <color indexed="81"/>
            <rFont val="Tahoma"/>
            <family val="2"/>
            <charset val="238"/>
          </rPr>
          <t>Místnosti nebo budova dle charakteru prvku</t>
        </r>
      </text>
    </comment>
    <comment ref="C131" authorId="1" shapeId="0" xr:uid="{5398887E-3F57-4559-A0D3-9A253641194D}">
      <text>
        <r>
          <rPr>
            <sz val="9"/>
            <color indexed="81"/>
            <rFont val="Tahoma"/>
            <charset val="1"/>
          </rPr>
          <t>Vnější klimatizace na stěně místnosti 209.
Jak označit umístění na střeše? Jen S01 dle číselníku 106? 
Případně např. S09 = střecha nad místností 09 posledního patra.</t>
        </r>
      </text>
    </comment>
    <comment ref="B137" authorId="0" shapeId="0" xr:uid="{5D14D399-7ACC-4A9D-A79F-A1D8DA3599C4}">
      <text>
        <r>
          <rPr>
            <sz val="9"/>
            <color indexed="81"/>
            <rFont val="Tahoma"/>
            <family val="2"/>
            <charset val="238"/>
          </rPr>
          <t>Místnosti nebo budova dle charakteru prvku</t>
        </r>
      </text>
    </comment>
    <comment ref="E137" authorId="0" shapeId="0" xr:uid="{2F9B4F39-3D04-454D-B823-F105D80F2A31}">
      <text>
        <r>
          <rPr>
            <sz val="9"/>
            <color indexed="81"/>
            <rFont val="Tahoma"/>
            <family val="2"/>
            <charset val="238"/>
          </rPr>
          <t xml:space="preserve">označení pro střechu; Navrhujeme číselník č. 106 . Případně (1:n) pro podrobnější informace o umístění na fasádě - stran, výška apod.
</t>
        </r>
      </text>
    </comment>
    <comment ref="B138" authorId="1" shapeId="0" xr:uid="{9437C40B-5E94-41B0-910E-7BA252768143}">
      <text>
        <r>
          <rPr>
            <sz val="9"/>
            <color indexed="81"/>
            <rFont val="Tahoma"/>
            <charset val="1"/>
          </rPr>
          <t xml:space="preserve">Bude více záznamů. Na 1 ks venkovní jednotky je propojeno více ks vnitřních jednotek
</t>
        </r>
      </text>
    </comment>
    <comment ref="C146" authorId="1" shapeId="0" xr:uid="{BCCAE0D0-BA9F-4B15-BE35-9E1A1E8E974F}">
      <text>
        <r>
          <rPr>
            <sz val="9"/>
            <color indexed="81"/>
            <rFont val="Tahoma"/>
            <family val="2"/>
            <charset val="238"/>
          </rPr>
          <t>Vyznačení obsluhovaného úseku i v prostorovém pasportu.</t>
        </r>
      </text>
    </comment>
    <comment ref="B168" authorId="0" shapeId="0" xr:uid="{B8BB4B85-7E90-481B-B8CA-9137DD818D24}">
      <text>
        <r>
          <rPr>
            <sz val="9"/>
            <color indexed="81"/>
            <rFont val="Tahoma"/>
            <family val="2"/>
            <charset val="238"/>
          </rPr>
          <t>Místnosti nebo budova dle charakteru prvku</t>
        </r>
      </text>
    </comment>
    <comment ref="E168" authorId="0" shapeId="0" xr:uid="{2DE11629-3614-4A04-8659-228BA0834545}">
      <text>
        <r>
          <rPr>
            <b/>
            <sz val="9"/>
            <color indexed="81"/>
            <rFont val="Tahoma"/>
            <family val="2"/>
            <charset val="238"/>
          </rPr>
          <t>Jan Talášek:</t>
        </r>
        <r>
          <rPr>
            <sz val="9"/>
            <color indexed="81"/>
            <rFont val="Tahoma"/>
            <family val="2"/>
            <charset val="238"/>
          </rPr>
          <t xml:space="preserve">
označení pro střechu</t>
        </r>
      </text>
    </comment>
    <comment ref="B187" authorId="1" shapeId="0" xr:uid="{4358985A-A058-44DA-8BA1-906336D85A98}">
      <text>
        <r>
          <rPr>
            <sz val="9"/>
            <color indexed="81"/>
            <rFont val="Tahoma"/>
            <charset val="1"/>
          </rPr>
          <t>Vyznačení obsluhovaného úseku</t>
        </r>
      </text>
    </comment>
    <comment ref="B196" authorId="0" shapeId="0" xr:uid="{239F7281-D9EC-4AC6-855D-92342F8F7CF8}">
      <text>
        <r>
          <rPr>
            <sz val="9"/>
            <color indexed="81"/>
            <rFont val="Tahoma"/>
            <family val="2"/>
            <charset val="238"/>
          </rPr>
          <t>Místnosti nebo budova dle charakteru prvku</t>
        </r>
      </text>
    </comment>
    <comment ref="E196" authorId="0" shapeId="0" xr:uid="{6D1875A1-083D-41AB-B142-3D7BA67A6BD1}">
      <text>
        <r>
          <rPr>
            <b/>
            <sz val="9"/>
            <color indexed="81"/>
            <rFont val="Tahoma"/>
            <family val="2"/>
            <charset val="238"/>
          </rPr>
          <t>Jan Talášek:</t>
        </r>
        <r>
          <rPr>
            <sz val="9"/>
            <color indexed="81"/>
            <rFont val="Tahoma"/>
            <family val="2"/>
            <charset val="238"/>
          </rPr>
          <t xml:space="preserve">
označení pro střechu</t>
        </r>
      </text>
    </comment>
    <comment ref="C204" authorId="1" shapeId="0" xr:uid="{7D42D9AD-4E6C-4E26-96C4-DE0E12692204}">
      <text>
        <r>
          <rPr>
            <sz val="9"/>
            <color indexed="81"/>
            <rFont val="Tahoma"/>
            <family val="2"/>
            <charset val="238"/>
          </rPr>
          <t>Vyznačení obsluhovaného úseku i v prostorovém pasportu.</t>
        </r>
      </text>
    </comment>
    <comment ref="B229" authorId="0" shapeId="0" xr:uid="{A4D9243C-AFB0-44BE-A6C0-AD1F5036A632}">
      <text>
        <r>
          <rPr>
            <sz val="9"/>
            <color indexed="81"/>
            <rFont val="Tahoma"/>
            <family val="2"/>
            <charset val="238"/>
          </rPr>
          <t>Místnosti nebo budova dle charakteru prvku</t>
        </r>
      </text>
    </comment>
    <comment ref="B246" authorId="0" shapeId="0" xr:uid="{70BC0D8A-BA23-4BBF-845A-7B2E264FE8ED}">
      <text>
        <r>
          <rPr>
            <sz val="9"/>
            <color indexed="81"/>
            <rFont val="Tahoma"/>
            <family val="2"/>
            <charset val="238"/>
          </rPr>
          <t>Místnosti nebo budova dle charakteru prvku</t>
        </r>
      </text>
    </comment>
    <comment ref="B260" authorId="0" shapeId="0" xr:uid="{D830B277-3C1D-4EF9-8E43-856A4557FABC}">
      <text>
        <r>
          <rPr>
            <sz val="9"/>
            <color indexed="81"/>
            <rFont val="Tahoma"/>
            <family val="2"/>
            <charset val="238"/>
          </rPr>
          <t>Místnosti nebo budova dle charakteru prvku</t>
        </r>
      </text>
    </comment>
    <comment ref="B279" authorId="0" shapeId="0" xr:uid="{C5277B2A-F75C-4E16-AB71-07A6BD0555F2}">
      <text>
        <r>
          <rPr>
            <sz val="9"/>
            <color indexed="81"/>
            <rFont val="Tahoma"/>
            <family val="2"/>
            <charset val="238"/>
          </rPr>
          <t>Místnosti nebo budova dle charakteru prvku</t>
        </r>
      </text>
    </comment>
    <comment ref="B297" authorId="0" shapeId="0" xr:uid="{7FD385F1-1A6A-41E7-B639-F014904B29CF}">
      <text>
        <r>
          <rPr>
            <sz val="9"/>
            <color indexed="81"/>
            <rFont val="Tahoma"/>
            <family val="2"/>
            <charset val="238"/>
          </rPr>
          <t>Místnosti nebo budova dle charakteru prvku</t>
        </r>
      </text>
    </comment>
    <comment ref="C339" authorId="1" shapeId="0" xr:uid="{24297267-B9A4-4DAB-AB02-33827337B63A}">
      <text>
        <r>
          <rPr>
            <sz val="9"/>
            <color indexed="81"/>
            <rFont val="Tahoma"/>
            <charset val="1"/>
          </rPr>
          <t xml:space="preserve">Pro celou budovu
</t>
        </r>
      </text>
    </comment>
    <comment ref="B346" authorId="1" shapeId="0" xr:uid="{A1896395-E086-4EF6-8B67-DFFC79805452}">
      <text>
        <r>
          <rPr>
            <sz val="9"/>
            <color indexed="81"/>
            <rFont val="Tahoma"/>
            <charset val="1"/>
          </rPr>
          <t>Vyznačení obsluhovaného úseku</t>
        </r>
      </text>
    </comment>
    <comment ref="C346" authorId="1" shapeId="0" xr:uid="{EA28F688-4490-40C6-81BE-77161C41CCC1}">
      <text>
        <r>
          <rPr>
            <sz val="9"/>
            <color indexed="81"/>
            <rFont val="Tahoma"/>
            <charset val="1"/>
          </rPr>
          <t xml:space="preserve">Pro celou budovu
</t>
        </r>
      </text>
    </comment>
    <comment ref="C353" authorId="1" shapeId="0" xr:uid="{C081C92F-C339-46B8-8415-E4B232DDAD0D}">
      <text>
        <r>
          <rPr>
            <sz val="9"/>
            <color indexed="81"/>
            <rFont val="Tahoma"/>
            <family val="2"/>
            <charset val="238"/>
          </rPr>
          <t>Vyznačení obsluhovaného úseku i v prostorovém pasportu.</t>
        </r>
      </text>
    </comment>
    <comment ref="C356" authorId="1" shapeId="0" xr:uid="{375E7E54-5F5E-4AE3-8056-37FC6A79FB09}">
      <text>
        <r>
          <rPr>
            <sz val="9"/>
            <color indexed="81"/>
            <rFont val="Tahoma"/>
            <charset val="1"/>
          </rPr>
          <t>Pasportizace jen u nebytovek</t>
        </r>
      </text>
    </comment>
    <comment ref="C367" authorId="1" shapeId="0" xr:uid="{4DEE33BC-C2FD-40D0-99DB-9ABBA762AF1A}">
      <text>
        <r>
          <rPr>
            <sz val="9"/>
            <color indexed="81"/>
            <rFont val="Tahoma"/>
            <charset val="1"/>
          </rPr>
          <t>Pasportizace jen u nebytovek</t>
        </r>
      </text>
    </comment>
    <comment ref="C393" authorId="1" shapeId="0" xr:uid="{C64E37FE-731F-4BAF-970F-0AB1B64FB4F4}">
      <text>
        <r>
          <rPr>
            <sz val="9"/>
            <color indexed="81"/>
            <rFont val="Tahoma"/>
            <charset val="1"/>
          </rPr>
          <t xml:space="preserve">Pro celou budovu
</t>
        </r>
      </text>
    </comment>
    <comment ref="C415" authorId="1" shapeId="0" xr:uid="{CD75311C-9C0A-4DBC-A7B6-2E6F6CB98420}">
      <text>
        <r>
          <rPr>
            <sz val="9"/>
            <color indexed="81"/>
            <rFont val="Tahoma"/>
            <charset val="1"/>
          </rPr>
          <t xml:space="preserve">
Pro celou budovu
</t>
        </r>
      </text>
    </comment>
    <comment ref="C436" authorId="1" shapeId="0" xr:uid="{EBACEEE3-EDDC-4173-B1E7-132DE7FEFD32}">
      <text>
        <r>
          <rPr>
            <sz val="9"/>
            <color indexed="81"/>
            <rFont val="Tahoma"/>
            <family val="2"/>
            <charset val="238"/>
          </rPr>
          <t>Vyznačení obsluhovaného úseku i v prostorovém pasportu.</t>
        </r>
      </text>
    </comment>
    <comment ref="C441" authorId="1" shapeId="0" xr:uid="{7659F912-FD02-4B57-9DB4-BA314B2F4700}">
      <text>
        <r>
          <rPr>
            <sz val="9"/>
            <color indexed="81"/>
            <rFont val="Tahoma"/>
            <charset val="1"/>
          </rPr>
          <t xml:space="preserve">Pasportizace jen v nebytových domech (administrativní, úřadovny)
</t>
        </r>
      </text>
    </comment>
    <comment ref="B449" authorId="0" shapeId="0" xr:uid="{328FB6F9-2D7E-45BE-B86E-5F31615DF105}">
      <text>
        <r>
          <rPr>
            <sz val="9"/>
            <color indexed="81"/>
            <rFont val="Tahoma"/>
            <family val="2"/>
            <charset val="238"/>
          </rPr>
          <t>Místnosti nebo budova dle charakteru prvku</t>
        </r>
      </text>
    </comment>
    <comment ref="C499" authorId="1" shapeId="0" xr:uid="{5A84359D-04A9-49BA-8001-0F1F95B1A62A}">
      <text>
        <r>
          <rPr>
            <sz val="9"/>
            <color indexed="81"/>
            <rFont val="Tahoma"/>
            <family val="2"/>
            <charset val="238"/>
          </rPr>
          <t>Vyznačení obsluhovaného úseku i v prostorovém pasportu.</t>
        </r>
      </text>
    </comment>
    <comment ref="C518" authorId="1" shapeId="0" xr:uid="{7294C7E6-9829-4A9E-A7E6-8073AED196A8}">
      <text>
        <r>
          <rPr>
            <sz val="9"/>
            <color indexed="81"/>
            <rFont val="Tahoma"/>
            <family val="2"/>
            <charset val="238"/>
          </rPr>
          <t>Vyznačení obsluhovaného úseku i v prostorovém pasportu.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Pavel Raus</author>
  </authors>
  <commentList>
    <comment ref="B67" authorId="0" shapeId="0" xr:uid="{C6039E4A-6428-4F78-8FE6-1620B1846A37}">
      <text>
        <r>
          <rPr>
            <sz val="9"/>
            <color indexed="81"/>
            <rFont val="Tahoma"/>
            <charset val="1"/>
          </rPr>
          <t>V případě mezipatra případně mezonetu bude číslo podlaží vztaženo k podlaží pod (bude-li v N01 mezonet bude značen M01, bude-li mezi patry N01 a N02 mezipatro bude značeno M01).</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Jan Talášek</author>
  </authors>
  <commentList>
    <comment ref="L2" authorId="0" shapeId="0" xr:uid="{4C991628-263D-4851-AA97-DA7C1FFBCE97}">
      <text>
        <r>
          <rPr>
            <b/>
            <sz val="9"/>
            <color indexed="81"/>
            <rFont val="Tahoma"/>
            <family val="2"/>
            <charset val="238"/>
          </rPr>
          <t>Jan Talášek:</t>
        </r>
        <r>
          <rPr>
            <sz val="9"/>
            <color indexed="81"/>
            <rFont val="Tahoma"/>
            <family val="2"/>
            <charset val="238"/>
          </rPr>
          <t xml:space="preserve">
prosím, doplňte aktuální dostupnost výkresů jednotlivých podlaží s plochami, tj.: papírový výkres, DWG nebo DWF soubor, PDF výkres… atd.</t>
        </r>
      </text>
    </comment>
  </commentList>
</comments>
</file>

<file path=xl/sharedStrings.xml><?xml version="1.0" encoding="utf-8"?>
<sst xmlns="http://schemas.openxmlformats.org/spreadsheetml/2006/main" count="3517" uniqueCount="1334">
  <si>
    <t>Název procesu</t>
  </si>
  <si>
    <t xml:space="preserve">Popis procesu </t>
  </si>
  <si>
    <t>zdroje vstupních dat
(systémy, ze kterých budou data čerpány)</t>
  </si>
  <si>
    <t>odběratelé výstupních dat 
(do jakých systémů budou data zasílána pro další zpracování či publikaci)</t>
  </si>
  <si>
    <t>interní uživatelé
(kdo uvnitř úřadu  bude s daty a službami pracovat)</t>
  </si>
  <si>
    <t>externí uživatelé
(občané, právní subjekty, organizace atd.)</t>
  </si>
  <si>
    <t>způsob identifikace, autentizace a autorizace interních uživatelů</t>
  </si>
  <si>
    <t xml:space="preserve">způsob identifikace, autentizace a autorizace externích uživatelů </t>
  </si>
  <si>
    <t>IS01</t>
  </si>
  <si>
    <t xml:space="preserve">ID systému </t>
  </si>
  <si>
    <t>výčet dat modulu systému 
vstupní data (jaká data se budou zpracovávat, tzn. do systému vstupovat a zpracovávat)</t>
  </si>
  <si>
    <t>výčet dat modulu systému 
výstupní data (jaká data se budou poskytovat jiným systémům nebo prezentovat)</t>
  </si>
  <si>
    <t>oslovené firmy na průzkum trhu</t>
  </si>
  <si>
    <t>integrace na podkladové mapy (letecké, historické, povodňové, územní plán, inženýrské sítě)</t>
  </si>
  <si>
    <t>bez dalšího zpracování</t>
  </si>
  <si>
    <t>T-MAPY spol. s r.o.;
Asseco Central Europe;
GMtech s.r.o.;
ISAX s.r.o.;
VARS BRNO a.s.;
TESCO SW a.s.;
O2 IT Services</t>
  </si>
  <si>
    <t>identifikace, autentizace a autorizace interních uživatelů bude zajištěna pomocí AD, případně identitním systémem úřadu.</t>
  </si>
  <si>
    <t>informace pro veřejnost budou přístupné v rámci veřejné části aplikace  
identifikace, autentizace a autorizace externích uživatelů (správců majetku)  bude zajištěna v rámci aplikace pomocí AD, případně identitním systémem úřadu</t>
  </si>
  <si>
    <t>tisk mapových kompozic se zobrazenými daty dle výběru mapového podkladu, vyznačení mapy, sestav</t>
  </si>
  <si>
    <t>platforma zajišťující automatický el. proces pro zobrazení a komplexní práci s prostovými daty  (pořízování, ukládání, analýza, vizualizace, publikace) nad mapovými podklady</t>
  </si>
  <si>
    <t>zajistí grafické zobrazení majetku, smluv a majetkových procesů v mapové kompozici prostřednictvím webové aplikace; jako podkladová mapa bude využita katastrální mapa Katastru nemovitostí a letecké snímky</t>
  </si>
  <si>
    <t xml:space="preserve">veřejnost
</t>
  </si>
  <si>
    <t>vytvoření jednotné el. evidence nemovitého majetku ve vlastnictví města, včetně stavebních a technických prvků u staveb, která bude následně sloužit pro efektivnější a přehlednější nakládání s nemovitým majetkem. Evidence bude sloužit jako základní stavební kámen pro další moduly IS;</t>
  </si>
  <si>
    <t xml:space="preserve">el. proces evidence a správy údajů o nemovitém majetku ve vlastnictví města
</t>
  </si>
  <si>
    <t>Ulice</t>
  </si>
  <si>
    <t>Počet bytů</t>
  </si>
  <si>
    <t>Počet nebytů</t>
  </si>
  <si>
    <t>Počet jednotek (bytů+nebytů)</t>
  </si>
  <si>
    <t>Počet aktivních kont</t>
  </si>
  <si>
    <t>Počet volných jednotek</t>
  </si>
  <si>
    <t>Počet podlaží nadzemních</t>
  </si>
  <si>
    <t>Podlaží</t>
  </si>
  <si>
    <t>Používání výtahu</t>
  </si>
  <si>
    <t>Počet komínů</t>
  </si>
  <si>
    <t>Počet STA</t>
  </si>
  <si>
    <t>Aktuální uživatel</t>
  </si>
  <si>
    <t>Počet nájemních vztahů – historie</t>
  </si>
  <si>
    <t>Uživatel</t>
  </si>
  <si>
    <t>Výměra</t>
  </si>
  <si>
    <t>Katastrální území</t>
  </si>
  <si>
    <t xml:space="preserve">List vlastnictví </t>
  </si>
  <si>
    <t>Omezení vlastnického práva</t>
  </si>
  <si>
    <t>Výtah</t>
  </si>
  <si>
    <t>Číslo parcely</t>
  </si>
  <si>
    <t>Číslo budovy (č.p., č.e.)</t>
  </si>
  <si>
    <t>Obec</t>
  </si>
  <si>
    <t>Číslo LV</t>
  </si>
  <si>
    <t xml:space="preserve">Typ parcely </t>
  </si>
  <si>
    <t>Druh pozemku</t>
  </si>
  <si>
    <t>Vlastník / správce nemovitosti</t>
  </si>
  <si>
    <t>Vlastnický podíl</t>
  </si>
  <si>
    <t>Způsob ochrany nemovitosti</t>
  </si>
  <si>
    <t>Seznam BPEJ</t>
  </si>
  <si>
    <t>Asseco Central Europe;
GMtech s.r.o.;
ISAX s.r.o.;
VARS BRNO a.s.;
TESCO SW a.s.;
O2 IT Services</t>
  </si>
  <si>
    <t xml:space="preserve">odbor právní a majetku cca 10 osob;
odbor investic a údržby cca 4 osoby;
odbor ekonomiky a financí cca 3 osoby;
odbor sociálních věcí a školství cca 3 osoby;
vedení města cca 3 osoby
příspěvkové organizace (info o stavech energií)  cca 28 osob 
</t>
  </si>
  <si>
    <t>identifikace, autentizace a autorizace interních uživatelů (interních zaměstnanců a správců majektu) bude zajištěna v rámci aplikace pomocí AD</t>
  </si>
  <si>
    <t xml:space="preserve">informace pro veřejnost budou přístupné v rámci veřejné části aplikace  
informace pro dodavatele služeb údržby a oprav majetku budou přístupné v rámci veřejné části aplikace </t>
  </si>
  <si>
    <t xml:space="preserve">veřejnost (100)
dodavatelé služeb údržby a oprav majetku (50)
</t>
  </si>
  <si>
    <t xml:space="preserve">Evidence majetku (registr majetku)
</t>
  </si>
  <si>
    <r>
      <t xml:space="preserve">evidence majetku
evidence správců majetku
evidence majetkových smluv
</t>
    </r>
    <r>
      <rPr>
        <sz val="9"/>
        <rFont val="Calibri"/>
        <family val="2"/>
        <charset val="238"/>
        <scheme val="minor"/>
      </rPr>
      <t>notifikační systém</t>
    </r>
  </si>
  <si>
    <r>
      <rPr>
        <u/>
        <sz val="9"/>
        <color theme="1"/>
        <rFont val="Calibri"/>
        <family val="2"/>
        <charset val="238"/>
        <scheme val="minor"/>
      </rPr>
      <t xml:space="preserve">základní popisné údaje
</t>
    </r>
    <r>
      <rPr>
        <sz val="9"/>
        <color theme="1"/>
        <rFont val="Calibri"/>
        <family val="2"/>
        <charset val="238"/>
        <scheme val="minor"/>
      </rPr>
      <t>číslo pozemkové parcely, katastrální území, obec, ulice, číslo popisné,</t>
    </r>
    <r>
      <rPr>
        <sz val="9"/>
        <color rgb="FFFF0000"/>
        <rFont val="Calibri"/>
        <family val="2"/>
        <charset val="238"/>
        <scheme val="minor"/>
      </rPr>
      <t xml:space="preserve"> </t>
    </r>
    <r>
      <rPr>
        <sz val="9"/>
        <color theme="1"/>
        <rFont val="Calibri"/>
        <family val="2"/>
        <charset val="238"/>
        <scheme val="minor"/>
      </rPr>
      <t xml:space="preserve">správce - kontakt, mail, telefon
</t>
    </r>
    <r>
      <rPr>
        <u/>
        <sz val="9"/>
        <color theme="1"/>
        <rFont val="Calibri"/>
        <family val="2"/>
        <charset val="238"/>
        <scheme val="minor"/>
      </rPr>
      <t xml:space="preserve">základní údaje k  bytovým/nebytovým prostorám
</t>
    </r>
    <r>
      <rPr>
        <sz val="9"/>
        <color theme="1"/>
        <rFont val="Calibri"/>
        <family val="2"/>
        <charset val="238"/>
        <scheme val="minor"/>
      </rPr>
      <t xml:space="preserve">domy, jednotky, uživatelé (nájemci), nájemné
</t>
    </r>
    <r>
      <rPr>
        <u/>
        <sz val="9"/>
        <color theme="1"/>
        <rFont val="Calibri"/>
        <family val="2"/>
        <charset val="238"/>
        <scheme val="minor"/>
      </rPr>
      <t>stavebně konstrukční údaje (u staveb)</t>
    </r>
    <r>
      <rPr>
        <sz val="9"/>
        <color theme="1"/>
        <rFont val="Calibri"/>
        <family val="2"/>
        <charset val="238"/>
        <scheme val="minor"/>
      </rPr>
      <t xml:space="preserve"> 
stáří objektu, stáří fasády, druh tepelné izolace, typ střechy, druh střešní krytiny, typ hydroizolace, typ krovů, druh o</t>
    </r>
    <r>
      <rPr>
        <sz val="9"/>
        <rFont val="Calibri"/>
        <family val="2"/>
        <charset val="238"/>
        <scheme val="minor"/>
      </rPr>
      <t>ken a dveří, typ plochy u budov,</t>
    </r>
    <r>
      <rPr>
        <b/>
        <sz val="9"/>
        <color rgb="FFFF0000"/>
        <rFont val="Calibri"/>
        <family val="2"/>
        <charset val="238"/>
        <scheme val="minor"/>
      </rPr>
      <t xml:space="preserve"> </t>
    </r>
    <r>
      <rPr>
        <sz val="9"/>
        <rFont val="Calibri"/>
        <family val="2"/>
        <charset val="238"/>
        <scheme val="minor"/>
      </rPr>
      <t xml:space="preserve">druh konstrukcí </t>
    </r>
    <r>
      <rPr>
        <sz val="9"/>
        <color theme="1"/>
        <rFont val="Calibri"/>
        <family val="2"/>
        <charset val="238"/>
        <scheme val="minor"/>
      </rPr>
      <t xml:space="preserve">
</t>
    </r>
    <r>
      <rPr>
        <u/>
        <sz val="9"/>
        <color theme="1"/>
        <rFont val="Calibri"/>
        <family val="2"/>
        <charset val="238"/>
        <scheme val="minor"/>
      </rPr>
      <t>technické údaje (u staveb)</t>
    </r>
    <r>
      <rPr>
        <sz val="9"/>
        <color theme="1"/>
        <rFont val="Calibri"/>
        <family val="2"/>
        <charset val="238"/>
        <scheme val="minor"/>
      </rPr>
      <t xml:space="preserve">
typ výtahu, druh tepelného čerpadla, druh vzduchotechniky a klimatizace, umístění </t>
    </r>
    <r>
      <rPr>
        <sz val="9"/>
        <rFont val="Calibri"/>
        <family val="2"/>
        <charset val="238"/>
        <scheme val="minor"/>
      </rPr>
      <t xml:space="preserve">a typ </t>
    </r>
    <r>
      <rPr>
        <sz val="9"/>
        <color theme="1"/>
        <rFont val="Calibri"/>
        <family val="2"/>
        <charset val="238"/>
        <scheme val="minor"/>
      </rPr>
      <t xml:space="preserve">hasících přístrojů a kamerového systému, Umístění a drun vytápění, HUP apod.
</t>
    </r>
    <r>
      <rPr>
        <u/>
        <sz val="9"/>
        <color theme="1"/>
        <rFont val="Calibri"/>
        <family val="2"/>
        <charset val="238"/>
        <scheme val="minor"/>
      </rPr>
      <t>identifikační údaje (správce majetku)</t>
    </r>
    <r>
      <rPr>
        <sz val="9"/>
        <color theme="1"/>
        <rFont val="Calibri"/>
        <family val="2"/>
        <charset val="238"/>
        <scheme val="minor"/>
      </rPr>
      <t xml:space="preserve">
název subjektu, typ subjektu, adresa sídla, IČO, DIČ, statutární osoba)
</t>
    </r>
    <r>
      <rPr>
        <u/>
        <sz val="9"/>
        <color theme="1"/>
        <rFont val="Calibri"/>
        <family val="2"/>
        <charset val="238"/>
        <scheme val="minor"/>
      </rPr>
      <t>katastrální údaje</t>
    </r>
    <r>
      <rPr>
        <sz val="9"/>
        <color theme="1"/>
        <rFont val="Calibri"/>
        <family val="2"/>
        <charset val="238"/>
        <scheme val="minor"/>
      </rPr>
      <t xml:space="preserve">
parcelní číslo, obec, katastrální území, číslo LV, výměra, typ parcely, druh pozemku, vlastník / správce nemovitosti, způsob ochrany nemovitosti, seznam BPEJ)
</t>
    </r>
    <r>
      <rPr>
        <u/>
        <sz val="9"/>
        <color theme="1"/>
        <rFont val="Calibri"/>
        <family val="2"/>
        <charset val="238"/>
        <scheme val="minor"/>
      </rPr>
      <t>seznam majetkových smluv</t>
    </r>
    <r>
      <rPr>
        <sz val="9"/>
        <color theme="1"/>
        <rFont val="Calibri"/>
        <family val="2"/>
        <charset val="238"/>
        <scheme val="minor"/>
      </rPr>
      <t xml:space="preserve"> 
smlouvy vztahujících se k dané nemovitosti stavba/pozemek v rámci karty majetku (data typu: druh smlouvy, číslo stanoviska jejímž byla smlouva schválena, doba trvání smlouvy, druh a výše finančního plnění, číslo smlouvy, číslo spisu ve spisové službě, smluvní strany, atd.)
</t>
    </r>
  </si>
  <si>
    <t xml:space="preserve">Mapová aplikace </t>
  </si>
  <si>
    <t>stručný popis aplikační komponenty systému 
(k čemu má sloužit)</t>
  </si>
  <si>
    <t>popis funkcí aplikační komponenty systému
(jaké aplikační funkce má systém umět, poskytovat)</t>
  </si>
  <si>
    <t xml:space="preserve">Majetkový pasport </t>
  </si>
  <si>
    <t xml:space="preserve">název aplikační komponenty systému </t>
  </si>
  <si>
    <t>výstupy aplikační komponenty systému</t>
  </si>
  <si>
    <t xml:space="preserve">popis služeb aplikační komponenty systému  (zdůvodnění)
(jaké aplikační služby budou poskytovány) </t>
  </si>
  <si>
    <t>el proces pasportizace budov 
 - půdorysné zaměření všech podlaží v domě (vč. sklepů, půd, dvorních přístavků, garáží apod.)
    a) č. místnosti, účel místnosti, výměra podlahové plochy místnosti. povrchů stěn a stropů, sv. výška
    b) druh materiálu povrchů (stropy, stěny, podlahy) každé místnosti, výplně otvorů a doplňky. 
 - zákres zařizovacích předmětů (koupelna, WC, kuchyň)
 - min 2 řezy (vedené schodištěm a podestami a příčně střešní konstrukcí)
 - zákres pohledů všech fasád a štítů,
 - situace domu se zakreslením skutečné polohy všech přípojek (voda, plyn, kanalizace, elektroinstalace, komunik. sítě)
 - zákres umístění rozvodů a prvků vzduchotechniky, klimatizace, topidel nebo jiného zařízení,
 - ohraničení (grafické zvýraznění) jednotlivých bytů a nebytových prostor
 - graficky výrazně označené všechny hlavní uzávěry v domě
 - u zpevněných ploch (dvory, světlíky, anglické dvorky atd.) vyznačení a popis způsobu jejich odvodnění; 
 - výrazné grafické zvýraznění otápěných místností a topidel (radiátory, wav, přímotopy apod.)
 - fotodokumentace ke každému domu řazena v adresářovém stromu</t>
  </si>
  <si>
    <t>CAFM</t>
  </si>
  <si>
    <t>Faciity management (FM)</t>
  </si>
  <si>
    <t>automatizované řízení podpůrných činností spojených se správou a provozem nemovitosti:
 - provoz, údržba a servis zařízení a objektu 
 - záruční a pozáruční servis
 - odborné technické prohlídky a revize
 - dálkový monitoring, měření a regulace</t>
  </si>
  <si>
    <t>nastavení systému facility managemetu nad daty z pasportizace budov a bytů/nebytů a nad daty evidence majetku</t>
  </si>
  <si>
    <t>automatizované procesy facility managementu</t>
  </si>
  <si>
    <t xml:space="preserve">facility management </t>
  </si>
  <si>
    <r>
      <t xml:space="preserve">el. proces evidence a správy údajů o nemovitém majetku (stavby/pozemky) ve vlastnictví města zahrnující:
 a) evidenci údajů o majetku (základní popisné, kontrukční, technické, katastrální, smluvní údaje)
</t>
    </r>
    <r>
      <rPr>
        <sz val="9"/>
        <rFont val="Calibri"/>
        <family val="2"/>
        <charset val="238"/>
        <scheme val="minor"/>
      </rPr>
      <t xml:space="preserve"> b) evidenci údajů o nebytech/bytech (nájmy, nájemci, jednotky, domy, odečty měřičů, atd.)</t>
    </r>
    <r>
      <rPr>
        <sz val="9"/>
        <color rgb="FFFF0000"/>
        <rFont val="Calibri"/>
        <family val="2"/>
        <charset val="238"/>
        <scheme val="minor"/>
      </rPr>
      <t xml:space="preserve">
</t>
    </r>
    <r>
      <rPr>
        <sz val="9"/>
        <color theme="1"/>
        <rFont val="Calibri"/>
        <family val="2"/>
        <charset val="238"/>
        <scheme val="minor"/>
      </rPr>
      <t xml:space="preserve"> c) automatický přístup správců majetku ke kartě majetku;
 d) provázání evidenčních údajů majetku s mapovou aplikací a mapovými podklady (katastrální mapy, DTM);
</t>
    </r>
    <r>
      <rPr>
        <sz val="9"/>
        <color rgb="FFFF0000"/>
        <rFont val="Calibri"/>
        <family val="2"/>
        <charset val="238"/>
        <scheme val="minor"/>
      </rPr>
      <t xml:space="preserve"> d) provázání evidenčních údajů majetku s facility management (FM);</t>
    </r>
    <r>
      <rPr>
        <sz val="9"/>
        <color theme="1"/>
        <rFont val="Calibri"/>
        <family val="2"/>
        <charset val="238"/>
        <scheme val="minor"/>
      </rPr>
      <t xml:space="preserve">
 e) provázání karty majetku s smlouvami (IS GINIS) na související nemovitost;
 f) zobrazení evidovaného majetku dle kategorie (stavby a pozemky odděleně) na mapovém podkladu
 g) publikace vybraných opendat o majetku směrem k odborné a laické veřejnosti
</t>
    </r>
  </si>
  <si>
    <r>
      <rPr>
        <sz val="9"/>
        <color rgb="FFFF0000"/>
        <rFont val="Calibri"/>
        <family val="2"/>
        <charset val="238"/>
        <scheme val="minor"/>
      </rPr>
      <t>katastr nemovitostí, rregistr správců;</t>
    </r>
    <r>
      <rPr>
        <sz val="9"/>
        <rFont val="Calibri"/>
        <family val="2"/>
        <charset val="238"/>
        <scheme val="minor"/>
      </rPr>
      <t xml:space="preserve">
IDES - software na evidenci nájemného
</t>
    </r>
    <r>
      <rPr>
        <sz val="9"/>
        <color rgb="FFFF0000"/>
        <rFont val="Calibri"/>
        <family val="2"/>
        <charset val="238"/>
        <scheme val="minor"/>
      </rPr>
      <t xml:space="preserve">pasport majetku (u budov s bytovými a nebytovými prostory určenými k pronájmu)
pasport majetku (u budov s bytovými a nebytovými prostory určenými k pronájmu)
</t>
    </r>
    <r>
      <rPr>
        <sz val="9"/>
        <color theme="1"/>
        <rFont val="Calibri"/>
        <family val="2"/>
        <charset val="238"/>
        <scheme val="minor"/>
      </rPr>
      <t xml:space="preserve">
ARES;
katastr nemovitostí;
</t>
    </r>
    <r>
      <rPr>
        <sz val="9"/>
        <color rgb="FFFF0000"/>
        <rFont val="Calibri"/>
        <family val="2"/>
        <charset val="238"/>
        <scheme val="minor"/>
      </rPr>
      <t>IS GINIS (interní evidence smluv)</t>
    </r>
    <r>
      <rPr>
        <sz val="9"/>
        <color theme="1"/>
        <rFont val="Calibri"/>
        <family val="2"/>
        <charset val="238"/>
        <scheme val="minor"/>
      </rPr>
      <t xml:space="preserve">
</t>
    </r>
  </si>
  <si>
    <r>
      <t xml:space="preserve">věcná evidence nemovitého majetků (pozemků a staveb/budov) ve vlastnictví města včetně nemovitého majetku ve správě organizací zřízených městem;
součástí řešení bude i vytvoření databáze subjetků (správců objektů)  - registr správců majetku;
součástí řešení bude rovněž vytvoření vazby na majetkové smlouvy (evidované v GINIS MAJ)  </t>
    </r>
    <r>
      <rPr>
        <sz val="9"/>
        <color rgb="FFFF0000"/>
        <rFont val="Calibri"/>
        <family val="2"/>
        <charset val="238"/>
        <scheme val="minor"/>
      </rPr>
      <t>včetně smluvních údajů (evidovaných v IDES)</t>
    </r>
    <r>
      <rPr>
        <sz val="9"/>
        <rFont val="Calibri"/>
        <family val="2"/>
        <charset val="238"/>
        <scheme val="minor"/>
      </rPr>
      <t xml:space="preserve">, související s nemovitým majetkem 
</t>
    </r>
    <r>
      <rPr>
        <sz val="9"/>
        <color rgb="FFFF0000"/>
        <rFont val="Calibri"/>
        <family val="2"/>
        <charset val="238"/>
        <scheme val="minor"/>
      </rPr>
      <t>notifikace událostí přímo v systému (u souvisejícího majetku) a nebo emailem s varinatní možností výběru</t>
    </r>
  </si>
  <si>
    <t xml:space="preserve">modul evidence majetku; modul mapové aplikace;
modul portál majektu;
</t>
  </si>
  <si>
    <r>
      <t xml:space="preserve">základní popisné, kontrukční, technické, katastrální, identifikační údaje z karty majetku;
</t>
    </r>
    <r>
      <rPr>
        <sz val="9"/>
        <color rgb="FFFF0000"/>
        <rFont val="Calibri"/>
        <family val="2"/>
        <charset val="238"/>
        <scheme val="minor"/>
      </rPr>
      <t>vybraná data o majetku (popisné / stavební / technické / o bytech/ katastrální);</t>
    </r>
    <r>
      <rPr>
        <sz val="9"/>
        <rFont val="Calibri"/>
        <family val="2"/>
        <charset val="238"/>
        <scheme val="minor"/>
      </rPr>
      <t xml:space="preserve">
základní popisné údaje smlouvy (stav, rok schválení, účel, doba trvání, číslo schválení, číslo spisu, evidenční číslo smlouvy);
údaje finančního a majetkového plnění smluv (datum splatnosti, finanční plnění, majetkoprávní vypořádání);
</t>
    </r>
    <r>
      <rPr>
        <sz val="9"/>
        <color rgb="FFFF0000"/>
        <rFont val="Calibri"/>
        <family val="2"/>
        <charset val="238"/>
        <scheme val="minor"/>
      </rPr>
      <t xml:space="preserve">celková spotřeba energií (na objekt/na jednotku/na období)
celkové náklady na provoz (na objekt/na jednotku/na období)
</t>
    </r>
    <r>
      <rPr>
        <sz val="9"/>
        <rFont val="Calibri"/>
        <family val="2"/>
        <charset val="238"/>
        <scheme val="minor"/>
      </rPr>
      <t xml:space="preserve">
tisková sestava majetku (veškeré evidované atributy majetku);
sestavy podle typů majetku /správců nemovitého majetku/umístění;
souhrnné seznamy uzavřených smluv k danému majektu pro informování orgánů města;
tisková sestava smluv (všechny evidované atributy smlouvy k majetku);
sestavy podle typů uzavřených smluv /správců nemovitého majetku/druhu a typ smluv;</t>
    </r>
  </si>
  <si>
    <t xml:space="preserve">odbor právní a majetku cca 10 osob;
odbor investic a údržby cca 4 osoby;
odbor ekonomiky a financí cca 3 osoby;
odbor sociálních věcí a školství cca 3 osoby;
vedení města cca 3 osoby
příspěvkové organizace (info o stavech energií) cca 28 osob 
</t>
  </si>
  <si>
    <t xml:space="preserve">databázová tabulka ve formátu xlsx
evidence majetku 
</t>
  </si>
  <si>
    <r>
      <rPr>
        <sz val="9"/>
        <color rgb="FFFF0000"/>
        <rFont val="Calibri"/>
        <family val="2"/>
        <charset val="238"/>
        <scheme val="minor"/>
      </rPr>
      <t>pasporty a data pro rozhodovací procesy města s informativní složkou pro občany města (grafické a datové výstupy)</t>
    </r>
    <r>
      <rPr>
        <sz val="9"/>
        <color theme="1"/>
        <rFont val="Calibri"/>
        <family val="2"/>
        <charset val="238"/>
        <scheme val="minor"/>
      </rPr>
      <t xml:space="preserve">
</t>
    </r>
  </si>
  <si>
    <t xml:space="preserve">evidence majetku 
mapová aplikace
facility management </t>
  </si>
  <si>
    <t>pasportizace majetku (budov/bytů/nebytů)</t>
  </si>
  <si>
    <t xml:space="preserve">el. služby využívající (prezentující) data z modulů evidence majetku, pasportizace budov a facility managementu, která budou graficky znázorněna v mapové aplikaci tak, aby bylo možné vidět jejich ucelený přehled na mapovém podkladu;  </t>
  </si>
  <si>
    <r>
      <t>grafické zobrazení nemovitého majetku (budov/staveb/pozemků) v mapové vrstvě s přístupem přímo do karty majetku;
grafické zobrazení existence smlouvy / smluv k nemovitému majetku v mapové vrstvě;
vyhledávání nemovitosti v mapě;
poskytování prostorových dat</t>
    </r>
    <r>
      <rPr>
        <sz val="9"/>
        <color rgb="FFFF0000"/>
        <rFont val="Calibri"/>
        <family val="2"/>
        <charset val="238"/>
        <scheme val="minor"/>
      </rPr>
      <t xml:space="preserve"> (grafická data - pasporty</t>
    </r>
    <r>
      <rPr>
        <sz val="9"/>
        <rFont val="Calibri"/>
        <family val="2"/>
        <charset val="238"/>
        <scheme val="minor"/>
      </rPr>
      <t>) o majetku v on-line režimu;
popisná (databázová) a mapová část se zobrazuje v jednom společném okně (bez přepínání);
možnost zapínání a tisku různých podkladových map (letecký snímek - ortofotomapa, katastrální mapa, digitální tehcnická mapa, aj.)
zobrazení aktuální katastrální mapy z Katastru nemovitostí;
nástroje pro tvorbu záznamu (poznámek) do mapy;
možnost měření ploch a obvodů;
možnosti vyznačení, výstupy PDF sestav, JPG atd.;
z mapové aplikace budou přímo přístupné mapové vrstvy z Katastru nemovitostí ;
integrace na geografický informační systém (GIS) - mapové podklady (digitální technická mapa);
integrace na active directory (AD);</t>
    </r>
  </si>
  <si>
    <t xml:space="preserve">platforma zajišťující automatický el. proces pro zobrazení a komplexní práci s prostovými daty (pořízování, ukládání, analýza, vizualizace, publikace) o nemovitém majetku města (pozemky a stavby odděleně) zatíženého majetkoprávní smlouvou (nájemní smlouva, pachtovní smlouva, smlouva o výpůjčce a smlouva o výprose odděleně) na mapovém podkladu (katastrální mapa, letecké snímky), prostřednictvím webové aplikace umožňující zpřístupňování obsahu uživatelům na různých úrovních (skupina uvnitř organizace, celá organizace, externí správci, anonymní veřejnost) 
</t>
  </si>
  <si>
    <t>evidence majetku IS; pasport majetku, faciity management
IS GINIS (MAJ, SML)
KN - Katastr nemovitostí;
GIS - Digitální technická mapa</t>
  </si>
  <si>
    <r>
      <rPr>
        <sz val="9"/>
        <color rgb="FFFF0000"/>
        <rFont val="Calibri"/>
        <family val="2"/>
        <charset val="238"/>
        <scheme val="minor"/>
      </rPr>
      <t>Projektová dokumentace stávajícího stavu – půdorysné zaměření všech podlaží v domě (vč. sklepů, půd, dvorních přístavků, garáží apod.), zákres zařizovacích předmětů (koupelna, WC, kuchyň), min. 2 řezy (vždy jeden musí vést schodištěm a podestami a jeden příčně střešní konstrukcí), zákres pohledů všech fasád a štítů, situace domu se zakreslením skutečné polohy všech přípojek (voda, plyn, kanalizace, elektroinstalace, sítě elektronických komunikací), bude kladen důraz na ohraničení (grafické zvýraznění) jednotlivých bytů a nebytových prostor, dále budou graficky výrazně označeny všechny hlavní uzávěry v domě, u zpevněných ploch v bezprostředním okolí domu (dvory, světlíky, anglické dvorky atd.) bude vyznačen a popsán způsob jejich odvodnění; výrazné grafické zvýraznění otápěných místností a topidel (radiátory, wav, přímotopy apod.).</t>
    </r>
    <r>
      <rPr>
        <sz val="9"/>
        <rFont val="Calibri"/>
        <family val="2"/>
        <charset val="238"/>
        <scheme val="minor"/>
      </rPr>
      <t xml:space="preserve">
</t>
    </r>
    <r>
      <rPr>
        <sz val="9"/>
        <color rgb="FFFF0000"/>
        <rFont val="Calibri"/>
        <family val="2"/>
        <charset val="238"/>
        <scheme val="minor"/>
      </rPr>
      <t xml:space="preserve">interaktivní forma grafického pasportu pro možnosti úprav a aktualizace </t>
    </r>
    <r>
      <rPr>
        <b/>
        <sz val="9"/>
        <color rgb="FFFF0000"/>
        <rFont val="Calibri"/>
        <family val="2"/>
        <charset val="238"/>
        <scheme val="minor"/>
      </rPr>
      <t>(k doplnění)</t>
    </r>
    <r>
      <rPr>
        <sz val="9"/>
        <rFont val="Calibri"/>
        <family val="2"/>
        <charset val="238"/>
        <scheme val="minor"/>
      </rPr>
      <t xml:space="preserve">
</t>
    </r>
  </si>
  <si>
    <r>
      <t xml:space="preserve">tiskové výstupy, sestavy, notifikace, reporty, tj. nastavené výstupy nad objekty pro procesy
možnost vytváření grafů na všechny přehledy a sestavy, obsahující numerické části
výstupy ve formátech typu pdf, dwg, dxf, dwf, (docx a pdf ve strojově čitelném formátu).
fotodokumentace plnění, soupis plnění - provedených prací, faktura 
</t>
    </r>
    <r>
      <rPr>
        <b/>
        <sz val="9"/>
        <color rgb="FFFF0000"/>
        <rFont val="Calibri"/>
        <family val="2"/>
        <charset val="238"/>
        <scheme val="minor"/>
      </rPr>
      <t xml:space="preserve">k doplnění </t>
    </r>
  </si>
  <si>
    <r>
      <t xml:space="preserve">Automatizované procesy facility managementu:
 - generování opakovaných revizí a údržby, odečty energií
 - tvorba objednávkového formuláře a jeho odeslání konkrétnímu dodavateli
 - tvorba podkladů k fakturaci za objekt, subjekt a období a odeslání k vystavení faktury do jiných systémů (IDES, GINIS)
 - vytvoření reportu a jeho export do požadovaného formátu výstupu (PDF, CSV, XLM, XLSX…) vč. notifikačního e-mailu
 - připojení el.dokumentů (vydané faktury, fotografie, Cenové nabídky…) k procesnímu formuláři (Požadavku, Zakázce)
 - nastavení požadovaného stavu Workflow s následným odesláním na vybrané e-mailové adresy
</t>
    </r>
    <r>
      <rPr>
        <b/>
        <sz val="9"/>
        <color rgb="FFFF0000"/>
        <rFont val="Calibri"/>
        <family val="2"/>
        <charset val="238"/>
        <scheme val="minor"/>
      </rPr>
      <t>k doplnění úklid, domovníci</t>
    </r>
    <r>
      <rPr>
        <sz val="9"/>
        <color theme="1"/>
        <rFont val="Calibri"/>
        <family val="2"/>
        <charset val="238"/>
        <scheme val="minor"/>
      </rPr>
      <t xml:space="preserve">
</t>
    </r>
  </si>
  <si>
    <r>
      <t xml:space="preserve">stavebně konstrukční a technická data k objektu (grafická a textová data), technický styv objektu
</t>
    </r>
    <r>
      <rPr>
        <b/>
        <sz val="9"/>
        <color rgb="FFFF0000"/>
        <rFont val="Calibri"/>
        <family val="2"/>
        <charset val="238"/>
        <scheme val="minor"/>
      </rPr>
      <t>k doplnění</t>
    </r>
  </si>
  <si>
    <r>
      <t xml:space="preserve">Z evidence majetku (např. název správce majetku, druh majetku, oblast (školství, zdravotnictví, sociální, zdravotnictví, doprava), parcelní č., číslo popisné u staveb) </t>
    </r>
    <r>
      <rPr>
        <b/>
        <sz val="9"/>
        <color rgb="FFFF0000"/>
        <rFont val="Calibri"/>
        <family val="2"/>
        <charset val="238"/>
        <scheme val="minor"/>
      </rPr>
      <t xml:space="preserve">k doplnění </t>
    </r>
    <r>
      <rPr>
        <sz val="9"/>
        <color rgb="FFFF0000"/>
        <rFont val="Calibri"/>
        <family val="2"/>
        <charset val="238"/>
        <scheme val="minor"/>
      </rPr>
      <t xml:space="preserve">
Z evidence smluv (např. číslo stanoviska, druh smlouvy, číslo smlouvy);
Z katastru nemovitostí - aktuální katastrální mapa a ortofotomapa (případně jiná mapová vrstva);
Digitální technická mapa - různé mapové kompozice (mapa věcných břemen a služebností);
</t>
    </r>
    <r>
      <rPr>
        <b/>
        <sz val="9"/>
        <color rgb="FFFF0000"/>
        <rFont val="Calibri"/>
        <family val="2"/>
        <charset val="238"/>
        <scheme val="minor"/>
      </rPr>
      <t>ke kontrole a doplnění</t>
    </r>
  </si>
  <si>
    <r>
      <t xml:space="preserve">informace pro veřejnost budou přístupné v rámci veřejné části aplikace  
</t>
    </r>
    <r>
      <rPr>
        <strike/>
        <sz val="9"/>
        <rFont val="Calibri"/>
        <family val="2"/>
        <charset val="238"/>
        <scheme val="minor"/>
      </rPr>
      <t xml:space="preserve">informace pro dodavatele služeb údržby a oprav majetku budou přístupné v rámci veřejné části aplikace </t>
    </r>
  </si>
  <si>
    <r>
      <t xml:space="preserve">identifikace, autentizace a autorizace interních uživatelů (interních zaměstnanců a </t>
    </r>
    <r>
      <rPr>
        <strike/>
        <sz val="9"/>
        <rFont val="Calibri"/>
        <family val="2"/>
        <charset val="238"/>
        <scheme val="minor"/>
      </rPr>
      <t>správců majektu</t>
    </r>
    <r>
      <rPr>
        <sz val="9"/>
        <rFont val="Calibri"/>
        <family val="2"/>
        <charset val="238"/>
        <scheme val="minor"/>
      </rPr>
      <t>) bude zajištěna v rámci aplikace pomocí AD</t>
    </r>
  </si>
  <si>
    <r>
      <t xml:space="preserve">podpůrné procesy FM (dynamická data v podobě jednotlivých FM služeb – úklid, technická správa budov, domovníci)
provázanost procesů a aktéry (odpovědní pracovníci, uživatelé systému, žadatelé a řešitelé procesů, dodavatelé služeb)
</t>
    </r>
    <r>
      <rPr>
        <sz val="9"/>
        <color rgb="FFFF0000"/>
        <rFont val="Calibri"/>
        <family val="2"/>
        <charset val="238"/>
        <scheme val="minor"/>
      </rPr>
      <t>přístup dodavatelů služeb na opravy a údržbu majetku k datům souvisejícím s procesem objednávky na opravy a údržbu budovy
evidence objednávek (od požadavku, kontroly stavu, notifikací, po plnění) na opravu a údržbu majetku;
upozornění na blížící se termín majetkoprávního plnění (notifikace e-mailem);</t>
    </r>
    <r>
      <rPr>
        <sz val="9"/>
        <rFont val="Calibri"/>
        <family val="2"/>
        <charset val="238"/>
        <scheme val="minor"/>
      </rPr>
      <t xml:space="preserve">
tiskové výstupy, sestavy, notifikace, reporty, tj. nastavené výstupy nad objekty pro procesy
možnost vytváření grafů na všechny přehledy a sestavy, obsahující numerické části
výstupy ve formátech typu pdf, dwg, dxf, dwf, (docx a pdf ve strojově čitelném formátu).
informační výstupy – informace pro správce či provozovatele budov, pracovníky na různých úrovních řízení FM procesů a FM služeb
automatizace procesů FM (generování revizí, objedn. formuláře, podkladů k fakturaci, reportů, připojení el.dokumentů)
automatizované záznamy v databázi CAFM systému (datum, čas, změna, vazba, notifikace, nastavení workflow)
</t>
    </r>
  </si>
  <si>
    <r>
      <t>evidence a správa údajů o majetku (stavby / budovy + pozemky) v rámci karty majetku;
evidence bytových/nebytových jednotek/místností</t>
    </r>
    <r>
      <rPr>
        <sz val="9"/>
        <color rgb="FFFF0000"/>
        <rFont val="Calibri"/>
        <family val="2"/>
        <charset val="238"/>
        <scheme val="minor"/>
      </rPr>
      <t xml:space="preserve"> a společných prostor</t>
    </r>
    <r>
      <rPr>
        <sz val="9"/>
        <rFont val="Calibri"/>
        <family val="2"/>
        <charset val="238"/>
        <scheme val="minor"/>
      </rPr>
      <t xml:space="preserve"> v rámci budov (nemovitostí);
řazení majetku (karet majetku) dle správců majetku a umístění majetku (areálu);
možnost vkládat do karet majetku dokumenty ve formátech .xlsx, .doc, .pdf, </t>
    </r>
    <r>
      <rPr>
        <sz val="9"/>
        <color rgb="FFFF0000"/>
        <rFont val="Calibri"/>
        <family val="2"/>
        <charset val="238"/>
        <scheme val="minor"/>
      </rPr>
      <t>jpg.</t>
    </r>
    <r>
      <rPr>
        <sz val="9"/>
        <rFont val="Calibri"/>
        <family val="2"/>
        <charset val="238"/>
        <scheme val="minor"/>
      </rPr>
      <t xml:space="preserve">;
možnost přístupu (linku) v rámci karty majetku na související smlouvy k dané nemovitosti (stavba, pozemek);
propojení karty majetku - evidence na pasportizaci nemovitého majetku;
sběr a třídění dat a jejich rozdělení do požadovaných skupin;
možnost filtrace a vyhledávání podle různých atributů (evidovaných údajů);
</t>
    </r>
    <r>
      <rPr>
        <sz val="9"/>
        <color rgb="FFFF0000"/>
        <rFont val="Calibri"/>
        <family val="2"/>
        <charset val="238"/>
        <scheme val="minor"/>
      </rPr>
      <t xml:space="preserve">notifikační služby na vybrané události, možnost volby přímo v systému nebo emailem;
</t>
    </r>
    <r>
      <rPr>
        <sz val="9"/>
        <rFont val="Calibri"/>
        <family val="2"/>
        <charset val="238"/>
        <scheme val="minor"/>
      </rPr>
      <t>tvorba sestav a grafů;
rejstřík (registr) správců majetku (jedinečný identfikátor - IČO);
možnost přístupu správců majetku na základě oprávnění k evidenci majetku a kartám majetku;
napojení na katastr nemovitostí s verifikací evidovaného majetku dle aktuálního stavu;
publikace vybraných OpenDat o majektu a souvisejících služeb pro veřejnost
možnost tiskových výstupů ve formátech .xlsx, .pdf, .rtf, atd;
napojení na všechny ostatní moduly celého systému Facility management (IS01);
integrace na active directory (AD);</t>
    </r>
  </si>
  <si>
    <r>
      <t>pasportizace vybraných budov (budovy města určené k nájmu bytových a nebytových prostor, budovy úřadu)</t>
    </r>
    <r>
      <rPr>
        <sz val="9"/>
        <color rgb="FFFF0000"/>
        <rFont val="Calibri"/>
        <family val="2"/>
        <charset val="238"/>
        <scheme val="minor"/>
      </rPr>
      <t xml:space="preserve"> a pasport pozemků dle zápisu  v KN</t>
    </r>
  </si>
  <si>
    <t xml:space="preserve">data o objektech - statická data o nemovitostech (byty/nebyty/pozemky) a dalších technických a technologických prvcích
grafické zvýraznění jednotlivých bytů a nebytových prostor
graficky výrazně označené všechny hlavní uzávěry v domě
Import datových formátů do systému CAFM např. dwg, dxf, dwf, pdf, xlsx, xml, csv, docx, pdf (ve strojově čitelném formátu)
import formátů vycházejících z CAD (dwg, dxf, dwf)
možnost úpravy technické dokumentace v systému CAFM (např. při změně příček, výplní apod.) 
data o činnostech a aktivitách – dynamická a procesní data, která jsou realizována v časovém rozmezí
zákres všech předmětů, prvků, výplní bude provázán s databází systému
</t>
  </si>
  <si>
    <t xml:space="preserve">el. proces pasportizace budov města užívaných MěÚ, budov určených k pronájmu bytů/nebytů a pozemků města
</t>
  </si>
  <si>
    <t xml:space="preserve">majetkový pasport
</t>
  </si>
  <si>
    <t xml:space="preserve">odkaz na  sloupec L list "evidované údaje"
katastrální údaje, základní popisné údaje, odkaz na  sloupec H, D list "evidované údaje"
</t>
  </si>
  <si>
    <t>Návrh požadované funkcionality informačního systému typu CAFM (SW podpora facility managementu a FM služeb</t>
  </si>
  <si>
    <t>Řízení vybraných FM služeb</t>
  </si>
  <si>
    <t>Grafická prezentace pasportizačních dat</t>
  </si>
  <si>
    <t>grafický pasport stavebních objektů ve 2D výkresové dokumentaci</t>
  </si>
  <si>
    <t>Smlouvy</t>
  </si>
  <si>
    <t>možnost vytváření grafů na všechny přehledy a sestavy, obsahující numerické části</t>
  </si>
  <si>
    <t>Uživatelské vytváření přehledů dle uživatelem vybraných atributů (vlastností) prvků všech pasportů</t>
  </si>
  <si>
    <t>Filtrování a výběr dat pomocí uživatelem zadaných výběrovývh podmínek s možností uložení uživatelem vytvořeného přehledu</t>
  </si>
  <si>
    <t>generovat, číst a tisknout QR kódy pro datové objekty pasportů</t>
  </si>
  <si>
    <t>umožnit uživatelské kopírování / klonování detailu záznamů (karet, formulářů…)</t>
  </si>
  <si>
    <t>matematické operace s numerickými hodnotami ve sloupci (např. součet, minimum, maximum, počet…apod.)</t>
  </si>
  <si>
    <t>zvýraznění každého druhého řádku barevným odstínem (podbarvením)</t>
  </si>
  <si>
    <t>zvýraznění textu nebo podkladu textu tučně nebo barvou dle uživatelsky definované podmínky</t>
  </si>
  <si>
    <t>vytvořit pomocí reportovacího nástroje (integrovaného nebo produktu třetí strany) nebo šablony MS Office výstupní sestavu pro další využití a distribuci</t>
  </si>
  <si>
    <t>deklaraci bezpečnosti dat z pohledu certifikace ISO 27001 (systém managementu bezpečnosti informací), tj. systém požaduje alespoň dvě formy přihlášení, např. heslo + akceptace přihlášení v mobilním telefonu, PIN + otisk prstu na PC nebo mobilním telefonu, využítí digitálních certifikátů nebo forem centrálních identit pro přístup, práce s certifikáty či identitami typu eObčanka, MojeID, Mobilní klíč, eGovernmentu, I.CA identita, Bankovní identita apod.)"</t>
  </si>
  <si>
    <t>zaznamenat auditní stopu přihlášení a odhlášení uživatelů</t>
  </si>
  <si>
    <t>zaznamenat auditní stopu činností přihlášených uživatelů</t>
  </si>
  <si>
    <t>nemožnost odstranění auditní stopy vymazaného záznamu</t>
  </si>
  <si>
    <t xml:space="preserve">napojení na datovou schránku </t>
  </si>
  <si>
    <t xml:space="preserve"> - použití pomocných nahrazovacích znaků pro filtrování jen části obsahu atributu</t>
  </si>
  <si>
    <t xml:space="preserve"> - kombinovat více filtrů pomocí matematických výrazů ""a/nebo ""</t>
  </si>
  <si>
    <t xml:space="preserve"> - při filtrování jednotlivých sloupců užití matematických výrazů ""&lt;,&gt;,=, atd.""</t>
  </si>
  <si>
    <t>online propojení na veřejná data ČÚZK (katastru nemovitostí a RUIAN)</t>
  </si>
  <si>
    <t>online propojení na neveřejná data ČÚZK (katastru nemovitostí a RUIAN)</t>
  </si>
  <si>
    <t>zákaznickou podporu v českém jazyce (komunikace s pracovníky podpory (IT/SW supportu) probíhá v Českém jazyce)</t>
  </si>
  <si>
    <t>okamžitou podporu 8/5 (8 hodin, 5 dní v týdnu, např. řešení problému ve standardní pracovní době hot-line)</t>
  </si>
  <si>
    <t>komunikaci dodavatele podpory s uživateli pomocí zřízené telefonické link - tzv. hot-line</t>
  </si>
  <si>
    <t>vlastní helpdesk/servicedesk dodavatele systému/podpory pro klienty (uživatele, administrátory… - prostředí pro snadnou komunikaci a sledování vývoje požadavku mezi klientem a dodavatelem softwaru mimo srovnávaný systém v prostředí dodavatele)"</t>
  </si>
  <si>
    <t>přístup On promise (lokálně nainstalovaný software na vlastním počítači nebo serveru. Správu řeší uživatele obvykle na úrovni vlastního oddělení)</t>
  </si>
  <si>
    <t>Pasporty</t>
  </si>
  <si>
    <t>Data z řízení vybraných FM služeb a digitální realizace procesů a jejich SW podpora</t>
  </si>
  <si>
    <t xml:space="preserve">název systému </t>
  </si>
  <si>
    <t>Popisná data o stavebních objektech ve struktuře: Lokalita/Areál - Budova - Podlaží - Místnost s možností evidovat specifické prostory/zóny (Části části budov, části podlaží, části místností..) a skupiny místností (Jednotky = byty, skupiny místností dle Typu apod.)
Popisná data o pozemcích dle jejich funkčního využití (Komunikace, trávníky...) 
Popisná data o vybraných klíčových a kritických technických prvků s možností individuálního záznamu prvků a skupinového záznamu dílčích prvků
Možnost sdružit vybrané technické prvky do technických systémů (technologií)
Popisná data vybraných stavebních prvků jednoltivých budov v majetku města
Popisná data ostatního vybavení města a zeleně
Umístění technického prvku na umístění v budově (Místnost, Podlaží, Budova, Pozemek...)
Možnost klasifikačního zatřídění prvků dle klasifikačního systému CCI
Detailní přehledy prvků pasportů dle níže uvedené funkcionality přehledů
Data o činnostech a aktivitách na prvku pasportu – vazba na dynamická a procesní data, která jsou realizována v časovém rozmezí - viz procesy...
interaktivní evidenci záruky (záruční doby) vybraných pasportizačních prvků v jednoltivých pasportech napojenou na notifikační systém
Umožnit uživatelsky definovat jakékoliv libovolné další atributy pasportizačních prvků
Umožnit přímo ze záznamu pasportizačních prvků vydefinovat operativní i periodické procesy 
přidělení Subjektů (poskytovatelé / klienti / nájemníci…) a/nebo Osob/Lidí (uživatelé) na pasportizační prvky, zejména Místnosti a jejich práva na všechna data ve vazbě na prvek (např.Místnost...)</t>
  </si>
  <si>
    <t>TESCO SW a.s.;
Smart URBIDO (CAFM systém URBIDO)
Alstanet (CAFM systém AFM)
SkyCOM (CAFM systém REVISIO)
pitSoftware (CAFM systém pit-FM)
ChastiaCZ (CAFM systém Chastia)
TwiGIS</t>
  </si>
  <si>
    <t xml:space="preserve">popis systému </t>
  </si>
  <si>
    <t>informační systém určený pro plánování, provoz a řízení facility managementu, správy majetku a jeho provozu</t>
  </si>
  <si>
    <t>věcná evidence nemovitého majetků (pozemků a staveb/budov) ve vlastnictví města včetně nemovitého majetku ve správě organizací zřízených městem;
součástí řešení bude i vytvoření databáze subjetků (správců objektů)  - registr správců majetku;
součástí řešení bude rovněž vytvoření vazby na majetkové smlouvy (evidované v GINIS MAJ)  včetně smluvních údajů (evidovaných v IDES), související s nemovitým majetkem ( (kartu smlouvy)
notifikace událostí přímo v systému (u souvisejícího majetku) a nebo emailem s varinatní možností výběru</t>
  </si>
  <si>
    <t xml:space="preserve">základní popisné údaje
údaje z evidenci nájemného (IDES)
stavebně konstrukční a technické údaje 
passportizační údaje 
identifikační údaje (správce majetku)
katastrální údaje
smluvní údaje </t>
  </si>
  <si>
    <t>výčet dat komponenty systému 
výstupní data (jaká data se budou poskytovat jiným systémům nebo prezentovat)</t>
  </si>
  <si>
    <t xml:space="preserve">informace pro veřejnost budou přístupné v rámci veřejné části aplikace  </t>
  </si>
  <si>
    <t>identifikace, autentizace a autorizace interních uživatelů (interních zaměstnanců ) bude zajištěna v rámci aplikace pomocí AD</t>
  </si>
  <si>
    <t xml:space="preserve">pasporty a data pro rozhodovací procesy města s informativní složkou pro občany města (grafické a datové výstupy)
</t>
  </si>
  <si>
    <t xml:space="preserve">Projektová dokumentace stávajícího stavu – půdorysné zaměření všech podlaží v domě (vč. sklepů, půd, dvorních přístavků, garáží apod.), zákres zařizovacích předmětů (koupelna, WC, kuchyň), min. 2 řezy (vždy jeden musí vést schodištěm a podestami a jeden příčně střešní konstrukcí), zákres pohledů všech fasád a štítů, situace domu se zakreslením skutečné polohy všech přípojek (voda, plyn, kanalizace, elektroinstalace, sítě elektronických komunikací), bude kladen důraz na ohraničení (grafické zvýraznění) jednotlivých bytů a nebytových prostor, dále budou graficky výrazně označeny všechny hlavní uzávěry v domě, u zpevněných ploch v bezprostředním okolí domu (dvory, světlíky, anglické dvorky atd.) bude vyznačen a popsán způsob jejich odvodnění; výrazné grafické zvýraznění otápěných místností a topidel (radiátory, wav, přímotopy apod.).
interaktivní forma grafického pasportu pro možnosti úprav a aktualizace 
</t>
  </si>
  <si>
    <t>grafické zobrazení nemovitého majetku (budov/staveb/pozemků) v mapové vrstvě s přístupem přímo do karty majetku;
grafické zobrazení existence smlouvy / smluv k nemovitému majetku v mapové vrstvě s přístupem přímo do karty smlouvy;
vyhledávání nemovitosti v mapě;
poskytování prostorových dat (grafická data - pasporty) o majetku v on-line režimu;
popisná (databázová) a mapová část se zobrazuje v jednom společném okně (bez přepínání);
možnost zapínání a tisku různých podkladových map (letecký snímek - ortofotomapa, katastrální mapa, digitální tehcnická mapa, aj.)
zobrazení aktuální katastrální mapy z Katastru nemovitostí;
nástroje pro tvorbu záznamu (poznámek) do mapy;
možnost měření ploch a obvodů;
možnosti vyznačení, výstupy PDF sestav, JPG atd.;
z mapové aplikace budou přímo přístupné mapové vrstvy z Katastru nemovitostí ;
integrace na geografický informační systém (GIS) - mapové podklady (digitální technická mapa);
integrace na active directory (AD);</t>
  </si>
  <si>
    <t xml:space="preserve">Automatizované procesy facility managementu:
 - generování opakovaných revizí a údržby, odečty energií
 - tvorba objednávkového formuláře a jeho odeslání konkrétnímu dodavateli
 - tvorba podkladů k fakturaci za objekt, subjekt a období a odeslání k vystavení faktury do jiných systémů (IDES, GINIS)
 - vytvoření reportu a jeho export do požadovaného formátu výstupu (PDF, CSV, XLM, XLSX…) vč. notifikačního e-mailu
 - připojení el.dokumentů (vydané faktury, fotografie, Cenové nabídky…) k procesnímu formuláři (Požadavku, Zakázce)
 - nastavení požadovaného stavu Workflow s následným odesláním na vybrané e-mailové adresy
</t>
  </si>
  <si>
    <t xml:space="preserve"> - řízení podpůrných procesů FM (dynamická data v podobě jednotlivých FM služeb – úklid, technická správa budov, domovníci) prostřednictvím operativních požadavků na správu a údržbu objektůl a ostatní FM služby
 - evidenci plánovaných / opakovaných činností jako samostatný datový objekt s možností definice periody časové a limitní
 - zadat práci/vyřešení řešitelskému týmu/pracovnímu týmu nebo dodavateli místo jednoho určeného řešitele
 - provázanost procesů a aktéry (odpovědní pracovníci, uživatelé systému, žadatelé a řešitelé procesů, dodavatelé služeb)
 - přístup dodavatelů služeb na opravy a údržbu majetku k datům souvisejícím s procesem objednávky na opravy a údržbu budovy
evidence objednávek (od požadavku, kontroly stavu, notifikací, po plnění) na opravu a údržbu majetku;
upozornění na blížící se termín majetkoprávního plnění (notifikace e-mailem);
 - evidence nákladových a výnosových položek Zakázky = evidence zdrojů, nezbytných pro realizaci Zakázky s možností specifikace nákupní a prodejní ceny pro jednotlivé zdroje
 - definici nákladového střediska zadavatele u záznamu (případně jiné alokace ekonomických údajů)
 - podporu procesů a schvalování pomocí uživatelsky definovaného workflow (případně částečně definovaného WF)
 - podpora e-mailových notifikací nebo aplikačních notifikací dodaného systému
 - validaci schvalování i více schvalovatelům pro jeden úkon
 - integrace aplikační komponenty na active directory (AD);</t>
  </si>
  <si>
    <t xml:space="preserve">stavebně konstrukční a technické údaje; pasportizační údaje (pasport majektu)
(grafická a textová data, technický stav objektu)
</t>
  </si>
  <si>
    <t xml:space="preserve">tiskové výstupy, sestavy, notifikace, reporty, tj. nastavené výstupy nad objekty pro procesy
možnost vytváření grafů na všechny přehledy a sestavy, obsahující numerické části
výstupy ve formátech typu pdf, dwg, dxf, dwf, (docx a pdf ve strojově čitelném formátu).
fotodokumentace plnění, soupis plnění - provedených prací, faktura 
</t>
  </si>
  <si>
    <r>
      <t xml:space="preserve">el. proces evidence a správy majetkoprávních smluv
</t>
    </r>
    <r>
      <rPr>
        <i/>
        <sz val="9"/>
        <rFont val="Calibri"/>
        <family val="2"/>
        <charset val="238"/>
        <scheme val="minor"/>
      </rPr>
      <t xml:space="preserve">
(v rámci majetkoprávních úkonů (pronájem, pacht, výpůjčka, výprosa atd...) správců nemovitostí)</t>
    </r>
  </si>
  <si>
    <t>vytvoření evidence majetkoprávních smluv s možností hlídání jejich plnění. Smlouvy týkající se nemovitého majetku budou napojeny na modul evidence majetku a bude možné je graficky zobrazit v mapové aplikaci IS. Evidence bude sloužit pro ucelený přehled závazků vztahujících se k užívanému majetku</t>
  </si>
  <si>
    <t xml:space="preserve"> - popisný pasport vybraných budov (viz příloha Budovy města_soupis.xlsx)
     a) budovy města určené k nájmu bytových a nebytových prostor
     b) budovy úřadu
 - pasport pozemků dle zápisu  v KN
 - popisný pasport vybraných technických zařízení v budovách i mimo ně
 - pasport vybraných ploch a místností
 - pasport ostatního vybavení města (mobiliář, hrobová místa, zeleň...)
 - dílčí pasport pro realizaci ostatních FM služeb</t>
  </si>
  <si>
    <t xml:space="preserve">Evidence majetku </t>
  </si>
  <si>
    <t>vytvoření jednotné el. evidence nemovitého majetku ve vlastnictví města, včetně stavebních a technických prvků u staveb, která bude následně sloužit pro efektivnější a přehlednější nakládání s nemovitým majetkem. Evidence bude sloužit jako základní stavební kámen pro další moduly IS01 CAFM</t>
  </si>
  <si>
    <t>el. proces evidence a správy údajů o nemovitém majetku (stavby/pozemky) ve vlastnictví města zahrnující:
 a) evidenci údajů o majetku (základní popisné, kontrukční, technické, katastrální, smluvní údaje)
 b) evidenci údajů o nebytech/bytech (nájmy, nájemci, jednotky, domy, odečty měřičů, atd.)
 c) automatický přístup správců a vlastníka majetku ke kartě majetku;
 d) provázání evidenčních údajů majetku s mapovou aplikací a mapovými podklady (katastrální mapy, DTM);
 e) provázání karty majetku s kartou smlouvy na související nemovitost;
 f) provázání evidenčních údajů majetku s facility management (FM);
 g) provázání karty majetku s smlouvami (IS GINIS) na související nemovitost;
 h) zobrazení evidovaného majetku dle kategorie (stavby a pozemky odděleně) na mapovém podkladu;
 i) publikace vybraných opendat o majetku směrem k odborné a laické veřejnosti.</t>
  </si>
  <si>
    <r>
      <t xml:space="preserve">výčet dat komponenty systému </t>
    </r>
    <r>
      <rPr>
        <i/>
        <sz val="9"/>
        <color theme="1"/>
        <rFont val="Calibri"/>
        <family val="2"/>
        <charset val="238"/>
        <scheme val="minor"/>
      </rPr>
      <t>(viz list evidované údaje)</t>
    </r>
    <r>
      <rPr>
        <b/>
        <sz val="9"/>
        <color theme="1"/>
        <rFont val="Calibri"/>
        <family val="2"/>
        <charset val="238"/>
        <scheme val="minor"/>
      </rPr>
      <t xml:space="preserve">
vstupní data (jaká data se budou zpracovávat, tzn. do systému vstupovat a zpracovávat)</t>
    </r>
  </si>
  <si>
    <r>
      <t xml:space="preserve">evidence majetku 
(registr majetku)
evidence správců majetku
(registr správců majetku)
</t>
    </r>
    <r>
      <rPr>
        <sz val="9"/>
        <rFont val="Calibri"/>
        <family val="2"/>
        <charset val="238"/>
        <scheme val="minor"/>
      </rPr>
      <t>notifikační systém
(karta majetku)</t>
    </r>
  </si>
  <si>
    <t>Prostorový pasport
Stavební pasport
Technický pasport
Pasport ostatního vybavení a služeb
(pasport majetku)</t>
  </si>
  <si>
    <t xml:space="preserve">základní popisné, kontrukční, technické, katastrální, identifikační údaje z karty majetku
vybraná data o majetku (popisné / stavební / technické / o bytech/ katastrální)
celková spotřeba energií (na objekt/na jednotku/na období)
celkové náklady na provoz (na objekt/na jednotku/na období)
základní popisné údaje z karty majetku ke smlouvě
údaje finančního a majetkového plnění smluv k majetku
tisková sestava majetku (veškeré evidované atributy majetku)
sestavy podle typů majetku /správců nemovitého majetku/umístění
</t>
  </si>
  <si>
    <t xml:space="preserve">pasportizační údaje, stavebně konstrukční a technické údaje
základní popisné údaje, katastrální údaje
údaje z evidenci nájemného (IDES)
</t>
  </si>
  <si>
    <t>Grafická data stavebních objektů s vazbou na data popisná a jejic vzájemná integrace</t>
  </si>
  <si>
    <t>popisná data o smlouvách, souvisejících s pasportizačními daty;
vazba na procesní část systému, tj. při realizaci Zakázky možnost připojit předmětnou smlouvu, poskytující nezbytné data a informace o rozsahu sjednaných služeb či dodávek;
možnost definovat jakékoliv libovolné uživatelské atributy/vlastnosti Smlouvy;
uživatelské vazby Smlouvy na jakékoliv ostatní datové objekty;
evidence hierarchie Smluv, tj. možnost vytvořit podřazené nebo nadřazené Smlouvy;
možnost zařadit Smlouvu podle uživatelské klasifikace;
"účetní" alokace Smlouvy na Nákladové středisko, Zakázku, majetkovou evidenci apod.;
možnost definovat Položky (předměty) Smlouvy;
možnost využívat notifikací pro zasílání upozornění na vybrané datumové záznamy;
integrace aplikační komponenty na active directory (AD);</t>
  </si>
  <si>
    <t>evidence vybraných  majetkoprávních smluv
(karta smlouvy)</t>
  </si>
  <si>
    <t>el proces pasportizace budov 
 - půdorysné zaměření všech podlaží v domě (vč. sklepů, půd, dvorních přístavků, garáží apod.)
    a) č. místnosti, účel místnosti, výměra podlahové plochy místnosti. povrchů stěn a stropů, sv. výška
    b) druh materiálu povrchů (stropy, stěny, podlahy) každé místnosti, výplně otvorů a doplňky
 - zákres zařizovacích předmětů (koupelna, WC, kuchyň)
 - min 2 řezy (vedené schodištěm a podestami a příčně střešní konstrukcí)
 - zákres pohledů všech fasád a štítů,
 - situace domu se zakreslením skutečné polohy všech přípojek (voda, plyn, kanalizace, elektroinstalace, komunik. sítě)
 - zákres umístění rozvodů a prvků vzduchotechniky, klimatizace, topidel nebo jiného zařízení
 - ohraničení (grafické zvýraznění) jednotlivých bytů a nebytových prostor
 - graficky výrazně označené všechny hlavní uzávěry v domě
 - u zpevněných ploch (dvory, světlíky, anglické dvorky atd.) vyznačení a popis způsobu jejich odvodnění
 - výrazné grafické zvýraznění otápěných místností a topidel (radiátory, wav, přímotopy apod.)
 - fotodokumentace ke každému domu řazena v adresářovém stromu</t>
  </si>
  <si>
    <t xml:space="preserve">Mapová aplikace; Pasporty, Řízení služeb FM
Smlouvy
Webový portál majetku (uživatelské rozhraní)
</t>
  </si>
  <si>
    <t>Registr majetku, Registr správců
IDES - software na evidenci nájemného
Pasport (u budov s bytovými a nebytovými prostory určenými k pronájmu a budov úřadu)
ARES
Katastr nemovitostí
Smlouvy (čerpá z IS GINIS SML, MAJ - interní evidence smluv)</t>
  </si>
  <si>
    <t xml:space="preserve">Databázová tabulka ve formátu xlsx
Evidence majetku
IDES - software na evidenci nájemného
</t>
  </si>
  <si>
    <t>smluvní údaje 
údaje z evidenci nájemného (IDES) - uživatelé (nájemci)
karta majetku, kde je evidovaný majetek (stavba, pozemek) navázaná na kartu smlouvy (na základě parcelního čísla / čísla popisné u budov a katastrálního území)</t>
  </si>
  <si>
    <t>Evidence majetku 
Mapová aplikace
Řízení služeb FM
Webový portál majetku (uživatelské rozhraní) -Grafická prezentace pasportizačních dat</t>
  </si>
  <si>
    <t>el. proces grafické prezentace pasportizačních dat</t>
  </si>
  <si>
    <t>el. proces grafické prezentace pasportizačních dat protřednictvím Webového portálu majetku (uživatelského rozhraní pro interní a externí uživatele)</t>
  </si>
  <si>
    <t>Pasport</t>
  </si>
  <si>
    <t>pasportizační údaje, stavebně konstrukční a technické údaje</t>
  </si>
  <si>
    <t>součást aplikační komponenty Webový portál majetku (uživatelské rozhraní)</t>
  </si>
  <si>
    <t>Webový portál majetku (uživatelské rozhraní)</t>
  </si>
  <si>
    <t>interaktivní forma grafického pasportu pro možnosti úprav a aktualizace</t>
  </si>
  <si>
    <t>el. proces evidence a správy majetkoprávních smluv zahrnující: 
 a) karty smluv (základní popisné informace, finanční plnění, popis budoucího majetkoprávního vypořádání)  
 b) automatické provázání karet smluv k evidovaným nemovitostem (stavba, pozemek) v kartě majetku
 c) provázání evidenčních údajů smlouvy s mapovou aplikací a mapovými podklady (katastrální mapy)
 d) automatické zobrazení smlouvy u daného nemovitého majetku na mapovém podkladu (webový portál majetku)
 e) automatické provázání smlouvy se souvisejících s pasportizačními daty</t>
  </si>
  <si>
    <t>Evidence smluv dle vlastního číselníku Druhů a Typů smluv (Nájemní, pronájemní, Dodavataleské, Leasingové, Pojistné….)</t>
  </si>
  <si>
    <t xml:space="preserve">IS GINIS (interní evidence smluv)
IDES - software na evidenci nájemného
Evidence majetku
</t>
  </si>
  <si>
    <t>Evidence majetku
Pasporty
Mapová aplikace
Webový portál majetku (uživatelské rozhraní)
el. poštovní systém - (emailová schránka uživatelů)</t>
  </si>
  <si>
    <t>smluvní údaje 
 a) základní údaje (stav, rok schválení, účel, doba trvání, číslo schválení, spisu a smlouvy) 
 b) údaje finančního a majetkového plnění (datum a částka splatnosti, majetkoprávní vypořádání)
smluvní údaje (karta smlouvy navázána na pasport související majetku) 
souhrnné seznamy uzavřených smluv k danému majektu pro informování orgánů města
tiskový pasport smluv (všechny evidované atributy smlouvy)
sestavy podle typů uzavřených smluv /správců nemovitého majetku/druhu a typ smlouvy
tisková sestava smluv (všechny evidované atributy smlouvy k majetku)
sestavy podle typů uzavřených smluv /správců nemovitého majetku/druhu a typ smluv
notifikační email ( upozornění na blížící se termín majetkoprávního plnění)</t>
  </si>
  <si>
    <t>Evidence majetku
Pasporty
Grafická prezentace pasportizačních dat
Smlouvy (čerpá z IS GINIS (MAJ, SML)
KN - Katastr nemovitostí
GIS - Digitální technická mapa</t>
  </si>
  <si>
    <t>základní popisné údaje; údaje z evidenci nájemného IDES (karta majetku)
stavebně konstrukční a technické údaje; pasportizační údaje (pasport majektu)
grafický pasport stavebních objektů ve 2D výkresové dokumentaci
smluvní údaje (karta smlouvy)
aktuální katastrální mapa a ortofotomapa (případně jiná mapová vrstva)
různé mapové kompozice (mapa věcných břemen a služebností)</t>
  </si>
  <si>
    <t>facility management 
(výstupy součástí aplikační komponenty Webový portál majetku (uživatelské rozhraní)</t>
  </si>
  <si>
    <t>TopGis, s.r.o.
CSmap s.r.o.
DIGIS, spol. s r.o.
Geocentrum spol. s r.o.
HRDLIČKA spol. s r.o.</t>
  </si>
  <si>
    <t>SMM
správa majetku města</t>
  </si>
  <si>
    <t>IS02</t>
  </si>
  <si>
    <t>stručný popis systému 
(k čemu má sloužit)</t>
  </si>
  <si>
    <t>popis funkcí systému
(jaké aplikační funkce má systém umět, poskytovat)</t>
  </si>
  <si>
    <t xml:space="preserve">popis služeb systému  (zdůvodnění)
(jaké aplikační služby budou poskytovány) </t>
  </si>
  <si>
    <t>výčet dat systému 
vstupní data (jaká data se budou zpracovávat, tzn. do systému vstupovat a zpracovávat)</t>
  </si>
  <si>
    <t>odběratelé výstupních dat 
(do jakých systémů budou data zasílána pro další zpracování)</t>
  </si>
  <si>
    <t>výčet dat systému 
výstupní data (jaká data se budou poskytovat jiným systémům nebo prezentovat)</t>
  </si>
  <si>
    <t>Portál občana</t>
  </si>
  <si>
    <t>portál - webová aplikace zajišťující elektronické řešení životních situací prostřednictvím el. podání  (pomocí el. inteligentních interaktivních formulářů) a služby el. plateb  poplatků</t>
  </si>
  <si>
    <t xml:space="preserve">LDAP (AD)
</t>
  </si>
  <si>
    <t>autentitace
NIA
(eobčanka, MojeID, Bankovní identita atd.)
pouze autorizace: 
ISDS s el. podpisem
mail e-podatelny s el. podpisem</t>
  </si>
  <si>
    <t xml:space="preserve"> - obsahuje Front-end (logika zobrazující chování směrem ke klientovi) 
 - obsahuje Back-end (logika realizující chování systému a vnitřní i vnější integraci)
 - umožní dle IKČR – Informační, Interaktivní, Transakční služby
 - veřejná část (veřejně dostupné informace)
 - neveřejná část (vyžadující identifikaci, autentizaci a autorizaci uživatele)
 - v rámci veřejné části poskytne Informační služby (popis životních situací, postupu při el. podáních a platbách) 
 - v rámci neveřejné části poskytne Interaktivní služby zajišťující uživatelům:
     a) individuální personifikované informace a údaje 
     b) variabilní informační a komunikační kanály (mail, profil „účet“, konto)
     c) interaktivní komunikaci (zpětná vazba, upozornění – notifikace)
     d) historii komunikace a provedených aktivit
 - v rámci neveřejné části poskytne uživatelům Transakční služby (el. podání (el. žádost), el. platby) 
 - rozhraní pro občany (neveřejná internetová část pro externí autorizované uživatele)
 - rozhraní pro úředníky (neveřejná intranetová část pro interní autorizované uživatele)
 - možnost vytváření vlastních el. žádostí (inteligentních interaktivních formulářů) pro další agendy
 - platební brána pro platby místních poplatků
 - autentizace občana vůči poskytovatelům identity (Identity Provider; IdP)
 - ověření (autentizace) a autorizace interních uživatelů (úředníků) přes Active Directory
 - dostatečný výkon z pohledu odezvy a rychlosti zpracování požadavku uživatele (neomezený počet)
 - otevřené rozhraní pro komunikaci s externími IS
 - zajistí zabezpečenou šifrovanou komunikaci v rámci řešení</t>
  </si>
  <si>
    <t>el. proces zajišťující občanům el. podání pomocí el. formulářů
el. proces plateb za místní poplatky (komunální odpad, psi, veřejné prostranství)
el. proces autentizace a autorizace uživatelů (interních a externích)
el. proces autentizace  občanů k portálu občana identitními prostředky prostřednictvím Idenity providerů (NIA)
el. proces autentizace a autorizace úředníků k portálu občana prostřednictvím jednotného nástroje AD</t>
  </si>
  <si>
    <t>portál občana (profil občana)
ROB (ISZR)
portál občana  (el. žádost)
IS spisová služba (GINIS SSL) 
IS GINIS Modu DPP a PSI (agenda poplatky) 
platební brána 
NIA 
Active directory (AD)</t>
  </si>
  <si>
    <t>registrační údaje občana (automaticky doplněná datová sada z ISZR+ mobil/tel. číslo, email)
jméno, příjmení, datum narození, adresa trvalého pobytu (datová sada z ISZR)
el. formulář (údaje z el. žádosti, dokumenty v rámci el. podání) 
vytěžená data z el.formulářů uložená u konkrétního el. podání  v rámci metadat SSL
přidělené ev. číslo, číslo jednací, vyřizující úředník, přílohy dokumentů v rámci el. podání
stav spisu el. podání (přijetí, změna stavu, vyřízení)  
platební předpis (druh poplatku, částka celkem, druh pohledávky, částka k úhradě, agenda)
platební údaje (bankovní účet, variabilní symbol, částka)
referenční údaje občana z el. identity poskytnuté NIA (datová sada z ISZR a dalších IS)
identita a oprávnění uživatele (úředníka), skupiny (do kterých je uživatel zařazen)</t>
  </si>
  <si>
    <t xml:space="preserve">el. proces zajišťující občanům el. podání 
el. proces plateb za poplatky města
el. proces autentizace a autorizace uživatelů </t>
  </si>
  <si>
    <t xml:space="preserve">zavedení nových elektronických služeb: 
A) el. podání pomocí  el. inteligentních interaktivních formulářů
B) el. plateb místních poplatků za komunální odpad, psi, veřejné prostranství 
</t>
  </si>
  <si>
    <t xml:space="preserve">Portál občana (profil občana)
El. poštovní systém (notifikace o stavu el. podání)
Portál občana (konto občana)
El. poštovní systém (notifikace o stavu el. plateb)
IS GINIS DDP_daně, dávky, pohledávky PSI (agenda poplatky)
</t>
  </si>
  <si>
    <t xml:space="preserve">evidence rozpracovaných el. podání (s přiděleným číslem jednacím, číslem spisu)
přehled stavu odeslaných el. podání (přijetí, změna stavu, vyřízení) pod číslem spisu a číslem jednací) 
přehled historie uzavřených (dokončených) el. podání 
notifikační zpráva o přijetí, změně stavu, vyřízení el. podání
přehled stavu a historie plateb (druh poplatku, částka celkem, částka k úhradě, související agenda)
přehled pohledávek (druh pohledávky, částka celkem, částka k úhradě, související agenda)
notifikační zpráva (potvrzení) o provedení platby, (avizo) blížícího se termínu splatnosti, či vzniku pohledávky  
stav poplatku (uhrazená částka  poplatku, částka k úhradě, datum úhrady,pohledávky po splatnosti)
</t>
  </si>
  <si>
    <t xml:space="preserve">Podatelna
Pracovníci ekonomického odboru
Pracovníci řešící jednotlivé agendy řešené portálem v rámci odborů 
celkem 20 
</t>
  </si>
  <si>
    <t>celá veřejnost 
cílová skupina celkem
 (500 uživatelů)</t>
  </si>
  <si>
    <t>Specifikace pro provedení průzkumu trhu</t>
  </si>
  <si>
    <t>Příklad vhodné technologie</t>
  </si>
  <si>
    <t>Virtualizační servery s příslušenstvím</t>
  </si>
  <si>
    <t>Specifikace serveru</t>
  </si>
  <si>
    <r>
      <rPr>
        <b/>
        <sz val="8"/>
        <color theme="1"/>
        <rFont val="Calibri"/>
        <family val="2"/>
        <charset val="238"/>
        <scheme val="minor"/>
      </rPr>
      <t>1U rack-mount server:</t>
    </r>
    <r>
      <rPr>
        <sz val="8"/>
        <color theme="1"/>
        <rFont val="Calibri"/>
        <family val="2"/>
        <charset val="238"/>
        <scheme val="minor"/>
      </rPr>
      <t xml:space="preserve">
- šasi serveru v provedení do racku, rozměr 1RU, 
- instalační ližiny a sklopné rameno pro uchycení kabeláže  
- možnost osazení až 10 SFF pozic na pevné disky v rámci šasi serveru  
- dvou procesorový systém, osazen 2x CPU 64bit s podporou hyperthreadingu
- 2x CPU, min. 8 fyzických jader, 16 vláken, minimální taktovací frekvence 3.6GHz, min. 18MB Cache  
- 32 slotů pro paměťové moduly; podpora modulů LRDIMM 3200MHz  
- 256GB RAM DDR4/3200MT/s
- 3x PCIe sloty 
- 2x SSD 480GB pracující v RAID1 
- podpora microSD karet zapojených v RAID1  
- interní USB a SD konektor pro aplikační klíče  
- 4x 1Gb RJ45 LAN port
- 2x 10Gb SFP+ LAN port  
- 2x 16Gb SFP+ FC port vč. SFP+ modulu
- 2x hot-plug napájecí zdroje, min. 800W 
- TPM čip
- integrovaný nezávislý procesor pro vzdálenou správu </t>
    </r>
  </si>
  <si>
    <t>Např.: HPE DL360 Gen10+</t>
  </si>
  <si>
    <t>Záruka a záruční servis</t>
  </si>
  <si>
    <t>Záruka a technická podpora minimálně po dobu 5 let v režimu reakce následující pracovní den v místě instalace. Nárok na technickou podporu (maintenance, bezpečnostní update, patche) a nové verze software v délce 5 let.</t>
  </si>
  <si>
    <t>Produkční diskové pole</t>
  </si>
  <si>
    <t>Provedení</t>
  </si>
  <si>
    <r>
      <rPr>
        <b/>
        <sz val="8"/>
        <color theme="1"/>
        <rFont val="Calibri"/>
        <family val="2"/>
        <charset val="238"/>
        <scheme val="minor"/>
      </rPr>
      <t>Blokové diskové úložiště o min. parametrech:</t>
    </r>
    <r>
      <rPr>
        <sz val="8"/>
        <color theme="1"/>
        <rFont val="Calibri"/>
        <family val="2"/>
        <charset val="238"/>
        <scheme val="minor"/>
      </rPr>
      <t xml:space="preserve">
- RACK provedení, max. 2U
- 24 slotů na SSD/HDD s možností rozšíření
- active/active řadiče (nikoliv ALUA)
- min. 128GB cache na jeden řadič
- min. 8x 16Gb FC porty pro připojení serverů
- 12x 1,92TB SAS SSD
- 12x 2,4 SAS 10k HDD
- podpora online komprese a deduplikace dat
- podpora tenkého provisioningu
- možnost vytvářet aplikačně konzistentní snapshoty</t>
    </r>
  </si>
  <si>
    <t>Např.: HPE Primera C630</t>
  </si>
  <si>
    <t>Záruka a technická podpora minimálně po dobu 5 let v režimu 24x7, reakce do 4h od nahlášení problému. Nárok na technickou podporu (maintenance, bezpečnostní update, patche) a nové verze software v délce 5 let.</t>
  </si>
  <si>
    <t>Licence operačního systému pro virtualizační servery</t>
  </si>
  <si>
    <t>Licence operačního systému Microsoft Windows 2022 pro provoz neomezeného počtu virtuálních serverů na jednom virtualizovaném fyzickém serveru. Licence musí pokrývat všechna osazená CPU a počet jader.</t>
  </si>
  <si>
    <t>Např.: Windows Server 2022 Datacenter Edition</t>
  </si>
  <si>
    <t>Technická podpora a nárok na nové verze software</t>
  </si>
  <si>
    <t>Pro potřeby projektu je dostatečné pořízení pouze licencí bez SA.</t>
  </si>
  <si>
    <t>Klientské licence operačních systémů</t>
  </si>
  <si>
    <t>Klientské licence operačního systému Microsoft Windows 2022</t>
  </si>
  <si>
    <t>Např.: Windows Server 2022 User CAL</t>
  </si>
  <si>
    <t>Licence pro serverovou virtualizaci</t>
  </si>
  <si>
    <t xml:space="preserve">Licence SW pro virtualizaci nabízených serverů s podporou vysoké dostupnosti - automatickým převzení provozu virtálaních serverů při výpadku jednoho hypervizoru). Kompatibilita se stávajícím Vmware prostředím. </t>
  </si>
  <si>
    <t>Např.: VMware vSphere Essentials Plus</t>
  </si>
  <si>
    <t>Nárok na technickou podporu (maintenance, bezpečnostní update, patche) a nové verze software v délce 5 let</t>
  </si>
  <si>
    <t>Webový aplikační firewall</t>
  </si>
  <si>
    <t>Kategorie požadavků</t>
  </si>
  <si>
    <t>Požadavky</t>
  </si>
  <si>
    <t>Služby, funkce</t>
  </si>
  <si>
    <t>Obousměrné reverzní proxy.</t>
  </si>
  <si>
    <t>Ukončování SSL komunikace.</t>
  </si>
  <si>
    <t>Validace protokolu HTTP dle RFC.</t>
  </si>
  <si>
    <t>Kontrola HTTP požadavků a obsahu přenášených dat, včetně XML a JSON.</t>
  </si>
  <si>
    <t>Zahajování relací a vynucování časového limitu.</t>
  </si>
  <si>
    <t>Vyvažování zátěže (Load Balancing - LB) na L7.</t>
  </si>
  <si>
    <t>LB persistence na základě source IP, URL, cookie, session ID.</t>
  </si>
  <si>
    <t>Ochrana aplikační logiky.</t>
  </si>
  <si>
    <t>(Pozitivní a negativní model aplikující politiky povolující nebo blokující HTTP/S komunikaci.)</t>
  </si>
  <si>
    <t>Předdefinované sady politik pro známé aplikace (Outlook, SharePoint)</t>
  </si>
  <si>
    <t>Detekce a blokace aplikačních hrozeb na L7 na základě známých signatur.</t>
  </si>
  <si>
    <t>Detekce a blokace hrozeb na L7 na základě anomálií a strojového učení.</t>
  </si>
  <si>
    <t>Detekce a blokace automatizovaných klientů (robotických nástrojů).</t>
  </si>
  <si>
    <t>Detekce hrozeb využívající zranitelnosti aplikací dle OWASP Top 10.</t>
  </si>
  <si>
    <t>Detekce a ochrana před útoky hrubou silou (Brute Force).</t>
  </si>
  <si>
    <t>Detekce a ochrana před manipulacemi se soubory cookie.</t>
  </si>
  <si>
    <t>Detekce a ochrana před aplikačními útoky DoS a  DDoS útoky na L7.</t>
  </si>
  <si>
    <t>Detekce škodlivého kódu (malware) antivirovou kontrola nahrávaných souborů.</t>
  </si>
  <si>
    <t>Ochrana před škodlivými weby na základě reputace.</t>
  </si>
  <si>
    <t>Ochrana před kompromitovanými přihlašovacími údaji uživatelů.</t>
  </si>
  <si>
    <t>Autentizace uživatelů (HTTP basic, SSL, LDAP, RADIUS, KERBEROS).</t>
  </si>
  <si>
    <t>Řízení přístupu uživatelů k webovým aplikacím (autorizace uživatelů).</t>
  </si>
  <si>
    <t>Sledování a hodnocení (reputace) uživatelů na základě reálného chování.</t>
  </si>
  <si>
    <t>Provedení, způsob nasazení</t>
  </si>
  <si>
    <t>Network-based WAF.</t>
  </si>
  <si>
    <t>Virtual appliance, podpora PLTF VMware, KVM a Hyper-V.</t>
  </si>
  <si>
    <t>Časově neomezená licence pro provoz všech požadovaných komponent a funkcí zařízení.</t>
  </si>
  <si>
    <t>Rozšiřitelnost, škálovatelnost</t>
  </si>
  <si>
    <t>Rozšíření na HA řešení typu active / active nebo cluster.</t>
  </si>
  <si>
    <t>Napojení na centrální log management systém.</t>
  </si>
  <si>
    <t>Konektivita</t>
  </si>
  <si>
    <t>Min. 8x virtual network interface (VIF)</t>
  </si>
  <si>
    <t>Kapacita, výkon, parametry</t>
  </si>
  <si>
    <t>Min. 1x vCPU.</t>
  </si>
  <si>
    <t>Bezpečnostní parametry</t>
  </si>
  <si>
    <t>Zabezpečené ukládání dat.</t>
  </si>
  <si>
    <t>Zabezpečený přístup (přes CLI nebo web GUI) ke správě zařízení.</t>
  </si>
  <si>
    <t>Web GUI v HTML5 bez použití technologie JavaScript.</t>
  </si>
  <si>
    <t>Výrobce</t>
  </si>
  <si>
    <t>Služby reakce na incidenty (SIRT).</t>
  </si>
  <si>
    <t>Proces bezpečného vývoje aplikací (DevSecOps).</t>
  </si>
  <si>
    <t>Správa</t>
  </si>
  <si>
    <t>Typ budovy</t>
  </si>
  <si>
    <t>Nakládání</t>
  </si>
  <si>
    <t>Národní třída</t>
  </si>
  <si>
    <t>SOV</t>
  </si>
  <si>
    <t>úřadovna MěÚ</t>
  </si>
  <si>
    <t>SPA</t>
  </si>
  <si>
    <t>BD</t>
  </si>
  <si>
    <t>bytový dům</t>
  </si>
  <si>
    <t>STV</t>
  </si>
  <si>
    <t>SUZ</t>
  </si>
  <si>
    <t>Průzkum trhu – projekt kybernetické bezpečnosti v rámci IROP2021–2027</t>
  </si>
  <si>
    <t>Zadavatel:</t>
  </si>
  <si>
    <t>Město Hodonín</t>
  </si>
  <si>
    <t>Vyplňte, prosím, pouze modře podbarvené oblasti.</t>
  </si>
  <si>
    <t>Název dodavatele:</t>
  </si>
  <si>
    <t>AUTOCONT a.s., Hornopolní 3322/34, 702 00 Ostrava</t>
  </si>
  <si>
    <t>Datum vyplnění:</t>
  </si>
  <si>
    <t>Položka</t>
  </si>
  <si>
    <t>Počet</t>
  </si>
  <si>
    <t>Cena 
za 1ks
[Kč bez DPH]</t>
  </si>
  <si>
    <r>
      <rPr>
        <b/>
        <u/>
        <sz val="8"/>
        <color theme="1"/>
        <rFont val="Calibri"/>
        <family val="2"/>
        <charset val="238"/>
        <scheme val="minor"/>
      </rPr>
      <t>Celková</t>
    </r>
    <r>
      <rPr>
        <b/>
        <sz val="8"/>
        <color theme="1"/>
        <rFont val="Calibri"/>
        <family val="2"/>
        <charset val="238"/>
        <scheme val="minor"/>
      </rPr>
      <t xml:space="preserve"> cena 
za uvedený Počet 
[Kč bez DPH]</t>
    </r>
  </si>
  <si>
    <r>
      <t xml:space="preserve">Celková cena za </t>
    </r>
    <r>
      <rPr>
        <b/>
        <u/>
        <sz val="8"/>
        <color theme="1"/>
        <rFont val="Calibri"/>
        <family val="2"/>
        <charset val="238"/>
        <scheme val="minor"/>
      </rPr>
      <t>prodlouženou záruku a záruční servis</t>
    </r>
    <r>
      <rPr>
        <b/>
        <sz val="8"/>
        <color theme="1"/>
        <rFont val="Calibri"/>
        <family val="2"/>
        <charset val="238"/>
        <scheme val="minor"/>
      </rPr>
      <t xml:space="preserve"> 
[Kč bez DPH]</t>
    </r>
  </si>
  <si>
    <r>
      <rPr>
        <b/>
        <u/>
        <sz val="8"/>
        <color theme="1"/>
        <rFont val="Calibri"/>
        <family val="2"/>
        <charset val="238"/>
        <scheme val="minor"/>
      </rPr>
      <t>Tech. podpora po dobu 5 let</t>
    </r>
    <r>
      <rPr>
        <b/>
        <sz val="8"/>
        <color theme="1"/>
        <rFont val="Calibri"/>
        <family val="2"/>
        <charset val="238"/>
        <scheme val="minor"/>
      </rPr>
      <t xml:space="preserve"> (maintenance, bezpečnostní update, patche, subskribce, nároky na aktualizační balíčky dat atd.) 
[Kč bez DPH]</t>
    </r>
  </si>
  <si>
    <t>Cena celkem</t>
  </si>
  <si>
    <t>Případný komentář z průzkumu trhu:</t>
  </si>
  <si>
    <t>Pozn.:</t>
  </si>
  <si>
    <t>Ceny výše uvedené musí zahrnovat i další náklady, jako dopravné, instalace, implementace, stavební úpravy, potřebná kabeláž atd., potřebné k plnohodnotnému uvedení do provozu.</t>
  </si>
  <si>
    <t>GESTO COMPUTERS, spol. s r.o.</t>
  </si>
  <si>
    <t>XANADU a. s.</t>
  </si>
  <si>
    <t>NE</t>
  </si>
  <si>
    <t>ANO</t>
  </si>
  <si>
    <t>Technické a licenční požadavky na CAFM systém a základní funkce aplikace a nástroje pro uživatele a administraci systému</t>
  </si>
  <si>
    <t>č.ř.</t>
  </si>
  <si>
    <t>Základní požadované funkce a licence</t>
  </si>
  <si>
    <t>možnost vkládat do záznamů ke kartám majetku majetku a k ostatním jednotlivým prvkům pasportů přílohy - elektronické dokumenty ve formátech .xlsx, .docx, .pdf, jpg a další</t>
  </si>
  <si>
    <t>Export uživatelských sestav, přehledů a výstupů do XLSX, CSV a XML</t>
  </si>
  <si>
    <t>uživatelská či administrační možnost tvorby sestavy pro tiskové výstupy do formátů DOCX a PDF</t>
  </si>
  <si>
    <t xml:space="preserve"> - prostřednictvím šablon MS Word</t>
  </si>
  <si>
    <t xml:space="preserve"> - prostřednictvím integrovaného nástroje pro tvorbu sestav</t>
  </si>
  <si>
    <t>administrační možnost definovat si automatizaci vybraných procesů FM (generování revizí, objedn. formuláře, podkladů k fakturaci, automaticky generované reporty, automatické odeslání připojených el. Dokumentů prostřednictvím e-mailových notifikací apod.)</t>
  </si>
  <si>
    <t>definovat vlastní role či skupiny uživatelů pro přidělování práv na editaci/náhled nad záznamy (minimálně v rozsahu: admin/user)</t>
  </si>
  <si>
    <t xml:space="preserve"> - jednomu uživateli přiřadit více rolí nebo skupin</t>
  </si>
  <si>
    <t xml:space="preserve"> - možnost uživatelsky přizpůsobit pro jednotlivé role/skupiny uživatelské rozhraní (náhled obrazovek)</t>
  </si>
  <si>
    <t xml:space="preserve"> - uživatelsky přizpůsobit pro jednotlivé role/skupiny přístup k datům (např. přístup ke smlouvám má jen právní oddělení)</t>
  </si>
  <si>
    <t>možnost vytvářet hyperlinkové odkazy (tzv. linky) k jednotlivým záznamům</t>
  </si>
  <si>
    <t>automatické zmenšování fotografií při nahrávání do systému</t>
  </si>
  <si>
    <t>práci v systému Android a iOS ve webovém prohlížeči</t>
  </si>
  <si>
    <t xml:space="preserve"> - umožnit responzivní zobrazení pracovního okna systému v mobilních zařízeních</t>
  </si>
  <si>
    <t xml:space="preserve"> - zvýraznit jen buňku nebo celý řádek</t>
  </si>
  <si>
    <t>možnost definovat počet záznamů na jedné stránce přehledu</t>
  </si>
  <si>
    <t>možnost seskupit záznamy dle vybraného atributu a zobrazit sumu numerických hodnot dle vybraného atributu</t>
  </si>
  <si>
    <t>možnost uživatelsky vytvořit graf pro uložený přehled</t>
  </si>
  <si>
    <t>umožnit výběr dat v přehledu pomocí filtrování dle hodnot ve sloupcích s možnostmi</t>
  </si>
  <si>
    <t>umožnit výběr dat v přehledu pomocí filtrování dle hodnot atributů pomocí relativního filtru k "dnešnímu" datu</t>
  </si>
  <si>
    <t>lokalizaci do ČR -  Překlad do daného jazyka, Místní zvyklosti, Místní obsah, Symboly, Abecední řazení, Estetiku, Kulturní hodnoty a společenské postavení)" a práci v systému v Českém jazyce</t>
  </si>
  <si>
    <t>umožnit automatické přihlašování uživatele pomocí SSO (Single Sign-on) - Active directory</t>
  </si>
  <si>
    <t>Umožnit importy dat z jiných zdrojů a dat formátů CSV, XML nebo XLSX</t>
  </si>
  <si>
    <t>umožnit souborový import popisných i grafických dat z ČÚZK (katastru nemovitostí a RUIAN)</t>
  </si>
  <si>
    <t>Licence:</t>
  </si>
  <si>
    <r>
      <t xml:space="preserve"> - zakoupit licence pro přihlášené uživatele (tedy licence na konkrétní počet přihlášených uživatelů s libovolným jménem uživatele, tzv. plovoucí licence = ConcurrentUser) </t>
    </r>
    <r>
      <rPr>
        <sz val="9"/>
        <color rgb="FFFF0000"/>
        <rFont val="Calibri"/>
        <family val="2"/>
        <charset val="238"/>
        <scheme val="minor"/>
      </rPr>
      <t>v požadovaném množství XX uživatelů</t>
    </r>
  </si>
  <si>
    <r>
      <t xml:space="preserve"> - zakoupit licence pro pojmenované uživatele (licence na konkrétní jméno uživatele, který se tímto svým jménem přihlašuje, tzv. NameUser) </t>
    </r>
    <r>
      <rPr>
        <sz val="9"/>
        <color rgb="FFFF0000"/>
        <rFont val="Calibri"/>
        <family val="2"/>
        <charset val="238"/>
        <scheme val="minor"/>
      </rPr>
      <t>v požadovaném množství XX uživatelů</t>
    </r>
  </si>
  <si>
    <r>
      <t xml:space="preserve"> - zakoupit licence dle množství používaných objektů typu Budova </t>
    </r>
    <r>
      <rPr>
        <sz val="9"/>
        <color rgb="FFFF0000"/>
        <rFont val="Calibri"/>
        <family val="2"/>
        <charset val="238"/>
        <scheme val="minor"/>
      </rPr>
      <t>v požadovaném množství XX budov</t>
    </r>
  </si>
  <si>
    <t xml:space="preserve"> - zakoupit licence na množství vytvořených procesních záznamů (např. na počet požadavků v HelpDesku, počet plánovaných požadavků, projektů  apod. za určené období, např. 1 rok apod.). Rozsah licence dle záznamů uveďte v nabídce.</t>
  </si>
  <si>
    <t xml:space="preserve"> - základní licenci pro neomezený počet přístupů do portálového prostředí systému (např. pro nájemce, externí subjekty, subdodavatele, občany apod.)</t>
  </si>
  <si>
    <t xml:space="preserve"> - zakoupit neomezené licence na město Hodonín (zejména v případech, kdy je výrazně překročen daný limit na počet záznamů nebo dle dohody mezi kupujícím a dodavatelem aplikace apod.)</t>
  </si>
  <si>
    <t>Podpora systému:</t>
  </si>
  <si>
    <r>
      <t xml:space="preserve">Nákup licencí s využitím jedné z možností </t>
    </r>
    <r>
      <rPr>
        <i/>
        <sz val="9"/>
        <color rgb="FFFF0000"/>
        <rFont val="Calibri"/>
        <family val="2"/>
        <charset val="238"/>
        <scheme val="minor"/>
      </rPr>
      <t>(v CN uveďte jednu či více variant):</t>
    </r>
  </si>
  <si>
    <t>ostatní nepovinné funkce - určete, kterými funkcemi či službami vámi dodávaný systém disponuje</t>
  </si>
  <si>
    <t>tomuto textu nerozumím. Prosím o upřesnění:</t>
  </si>
  <si>
    <t>Technické a licenční požadavky na CAFM systém jsou uvedeny na následujícím listu…</t>
  </si>
  <si>
    <t>Umožnit uživatelské doplnění dalších atributů pro jednoltivé entity a jejich karty (tj. doplnit si vybrané atributy na kartě technického prvku pro evidenci hodnot apod.)</t>
  </si>
  <si>
    <t xml:space="preserve">realizace integračních vazeb </t>
  </si>
  <si>
    <t>na ostatní okolní systémy v majetku města, tj. systémy GORDIC a IDES</t>
  </si>
  <si>
    <t>Poznámka dodavatele</t>
  </si>
  <si>
    <r>
      <t xml:space="preserve">evidence a správa údajů o majetku (stavby / budovy + pozemky) v rámci karty majetku;
evidence bytových/nebytových jednotek/místností a společných prostor v rámci budov (nemovitostí);
řazení majetku (karet majetku) dle správců majetku a umístění majetku (areálu);
možnost přístupu (linku) v rámci karty majetku na související smlouvy - kartu smlouvy k dané nemovitosti (stavba, pozemek);
propojení karty majetku - evidence na pasportizaci nemovitého majetku;
sběr a třídění dat a jejich rozdělení do požadovaných skupin;
možnost filtrace a vyhledávání podle různých atributů (evidovaných údajů);
notifikační služby na vybrané události, možnost volby přímo v systému nebo emailem;
tvorba sestav a grafů;
rejstřík (registr) správců majetku (jedinečný identfikátor - IČO);
možnost přístupu správců majetku na základě oprávnění k evidenci majetku a kartám majetku;
</t>
    </r>
    <r>
      <rPr>
        <sz val="9"/>
        <color rgb="FFFF0000"/>
        <rFont val="Calibri"/>
        <family val="2"/>
        <charset val="238"/>
        <scheme val="minor"/>
      </rPr>
      <t xml:space="preserve">napojení na katastr nemovitostí s verifikací evidovaného majetku dle aktuálního stavu;
</t>
    </r>
    <r>
      <rPr>
        <sz val="9"/>
        <rFont val="Calibri"/>
        <family val="2"/>
        <charset val="238"/>
        <scheme val="minor"/>
      </rPr>
      <t>publikace vybraných OpenDat o majektu a souvisejících služeb pro veřejnost
možnost tiskových výstupů ve formátech .xlsx, .pdf, .rtf, atd;
napojení na všechny ostatní moduly celého systému CAFM;
integrace aplikační komponenty na active directory (AD);</t>
    </r>
  </si>
  <si>
    <r>
      <rPr>
        <sz val="9"/>
        <color rgb="FFFF0000"/>
        <rFont val="Calibri"/>
        <family val="2"/>
        <charset val="238"/>
        <scheme val="minor"/>
      </rPr>
      <t>Otevření předmětného výkresu podlaží z karty (záznamu) pasportizačního prvku = grafické zvýraznění jednotlivých ploch, skupiny ploch (bytů a nebytových prostor), pozemků a vystředění nebo zvýraznění vybraného prvku (plochy, technického prvku, hlavní uzávěry v domě, měřidla energií apod.) ve výkresové dokumentaci standardu CAD</t>
    </r>
    <r>
      <rPr>
        <sz val="9"/>
        <rFont val="Calibri"/>
        <family val="2"/>
        <charset val="238"/>
        <scheme val="minor"/>
      </rPr>
      <t xml:space="preserve">
Import datových formátů do systému CAFM např. dwg, dxf, dwf, pdf, xlsx, xml, csv, docx, pdf (ve strojově čitelném formátu)
import formátů vycházejících z CAD (dwg, dxf, dwf)
možnost úpravy technické dokumentace stavební dispozice prvku v systému CAFM (např. při změně příček, výplní apod.) 
integrace aplikační komponenty na active directory (AD);</t>
    </r>
  </si>
  <si>
    <t>automatizované záznamy v databázi CAFM systému (datum, čas, změna, vazba, notifikace, nastavení workflow) o prováděných změnách na kartách či záznamech = logy záznamů</t>
  </si>
  <si>
    <t>X</t>
  </si>
  <si>
    <t>cca 20 osob</t>
  </si>
  <si>
    <t>40 budov</t>
  </si>
  <si>
    <t>Stavební pasport</t>
  </si>
  <si>
    <t>Technický pasport</t>
  </si>
  <si>
    <t>Prostorový pasport</t>
  </si>
  <si>
    <t>Vlastnost název</t>
  </si>
  <si>
    <t>Datový typ</t>
  </si>
  <si>
    <t>Příklad</t>
  </si>
  <si>
    <t>Číslo/Kód budovy</t>
  </si>
  <si>
    <t>text</t>
  </si>
  <si>
    <t>1.1. Obecné údaje</t>
  </si>
  <si>
    <t>číselník RUIAN</t>
  </si>
  <si>
    <t>Identifikace (č.p/č.or.)</t>
  </si>
  <si>
    <t>Část obce</t>
  </si>
  <si>
    <t>Hodonín</t>
  </si>
  <si>
    <t>PSČ</t>
  </si>
  <si>
    <t>Město</t>
  </si>
  <si>
    <t>Příspěvková organizace města</t>
  </si>
  <si>
    <t>Kód</t>
  </si>
  <si>
    <t>Název</t>
  </si>
  <si>
    <t>Ostatní</t>
  </si>
  <si>
    <t>Nájem</t>
  </si>
  <si>
    <t>Pronájem</t>
  </si>
  <si>
    <t>Vlastní</t>
  </si>
  <si>
    <t>NA</t>
  </si>
  <si>
    <t>PR</t>
  </si>
  <si>
    <t>VL</t>
  </si>
  <si>
    <t>Využití</t>
  </si>
  <si>
    <t>text (číselník 1:n)</t>
  </si>
  <si>
    <t>1.2. Katastrální údaje</t>
  </si>
  <si>
    <t>údaj z KN</t>
  </si>
  <si>
    <t>1.3. Technické a stavební údaje</t>
  </si>
  <si>
    <t>Návrh základních čísleníků</t>
  </si>
  <si>
    <t>DS</t>
  </si>
  <si>
    <t>Panel</t>
  </si>
  <si>
    <t>Cihla</t>
  </si>
  <si>
    <t>Dřevostavba</t>
  </si>
  <si>
    <t>KO</t>
  </si>
  <si>
    <t>Kombinace</t>
  </si>
  <si>
    <t>ANO/NE</t>
  </si>
  <si>
    <t>STA</t>
  </si>
  <si>
    <t>číslo</t>
  </si>
  <si>
    <t>Zdroj</t>
  </si>
  <si>
    <t>KN</t>
  </si>
  <si>
    <t>IDES</t>
  </si>
  <si>
    <t>součet ploch podlaží</t>
  </si>
  <si>
    <t>1. Budovy</t>
  </si>
  <si>
    <t>Číslo/Kód podlaží</t>
  </si>
  <si>
    <t>Budova - Kód</t>
  </si>
  <si>
    <t>Číslo podlaží</t>
  </si>
  <si>
    <t>Druh podlaží</t>
  </si>
  <si>
    <t>2. Podlaží</t>
  </si>
  <si>
    <t>Nadzemní</t>
  </si>
  <si>
    <t>Podzemní</t>
  </si>
  <si>
    <t>Střecha</t>
  </si>
  <si>
    <t>dopočítaná hodnota</t>
  </si>
  <si>
    <t>Poznámka</t>
  </si>
  <si>
    <t>dle potřeby…</t>
  </si>
  <si>
    <t>dle potřeby</t>
  </si>
  <si>
    <t>Číslo/Kód Místnosti</t>
  </si>
  <si>
    <t>Podlaží - číslo</t>
  </si>
  <si>
    <t>Kancelář</t>
  </si>
  <si>
    <t>Typ místnosti</t>
  </si>
  <si>
    <t>Podtyp místnosti</t>
  </si>
  <si>
    <t>Využití místnosti</t>
  </si>
  <si>
    <t>Obývací pokoj</t>
  </si>
  <si>
    <t>Sekretariát starosty</t>
  </si>
  <si>
    <t>Ložnice</t>
  </si>
  <si>
    <t>Dětský pokoj</t>
  </si>
  <si>
    <t>Povrch podlahy</t>
  </si>
  <si>
    <t>Povrch stěn</t>
  </si>
  <si>
    <t>Povrch stropu</t>
  </si>
  <si>
    <t>číselník n</t>
  </si>
  <si>
    <t>3.1. Obecné údaje</t>
  </si>
  <si>
    <t>Plocha místnosti</t>
  </si>
  <si>
    <t>Plocha stropu</t>
  </si>
  <si>
    <t>Plocha oken</t>
  </si>
  <si>
    <t>Plocha dveří</t>
  </si>
  <si>
    <t>Výška místnosti</t>
  </si>
  <si>
    <t>Šířka místnosti</t>
  </si>
  <si>
    <t>Délka místnosti</t>
  </si>
  <si>
    <t>Budova - kód</t>
  </si>
  <si>
    <t>Jednotka</t>
  </si>
  <si>
    <t>vazba</t>
  </si>
  <si>
    <t>Kód Jednotky</t>
  </si>
  <si>
    <t>Číslo Jednotky</t>
  </si>
  <si>
    <t>Velikost Jednotky</t>
  </si>
  <si>
    <t>3+1</t>
  </si>
  <si>
    <t>Typ pronájmu</t>
  </si>
  <si>
    <t>stávající vlastní</t>
  </si>
  <si>
    <t>4.1. Obecné údaje</t>
  </si>
  <si>
    <t>Číslo inventární karty v účetní evidenci GINIS</t>
  </si>
  <si>
    <t>Druh majetku (stavba, pozemek)</t>
  </si>
  <si>
    <t>GINIS</t>
  </si>
  <si>
    <t>číslo/text</t>
  </si>
  <si>
    <t>Popis</t>
  </si>
  <si>
    <t>Pořizovací cena (včetně zhodnocení)</t>
  </si>
  <si>
    <t>Datum zavedení</t>
  </si>
  <si>
    <t>Datum zrušení</t>
  </si>
  <si>
    <t>Stav (potřebný/nepotřebný)</t>
  </si>
  <si>
    <t>Záměr dispozice (určení k.. )</t>
  </si>
  <si>
    <t>Datum</t>
  </si>
  <si>
    <t>číselník n (Ginis)</t>
  </si>
  <si>
    <t>Majetkoprávní smlouva</t>
  </si>
  <si>
    <t>5. Parcely (Pozemky)</t>
  </si>
  <si>
    <t>datum</t>
  </si>
  <si>
    <t>Klimatizace</t>
  </si>
  <si>
    <t>Typ</t>
  </si>
  <si>
    <t>Šířka</t>
  </si>
  <si>
    <t>Výška</t>
  </si>
  <si>
    <t>Schodiště</t>
  </si>
  <si>
    <t>Dřevěné</t>
  </si>
  <si>
    <t>Ocelové</t>
  </si>
  <si>
    <t>WC</t>
  </si>
  <si>
    <t>Strojovna</t>
  </si>
  <si>
    <t>Kotelna</t>
  </si>
  <si>
    <t>Rozvodna</t>
  </si>
  <si>
    <t>Rok výstavby</t>
  </si>
  <si>
    <t>Sociální zařízení</t>
  </si>
  <si>
    <t>Typ stavby</t>
  </si>
  <si>
    <t>RUIAN</t>
  </si>
  <si>
    <t>C</t>
  </si>
  <si>
    <t>E</t>
  </si>
  <si>
    <t>ne</t>
  </si>
  <si>
    <t>SAHARA</t>
  </si>
  <si>
    <t>Ano</t>
  </si>
  <si>
    <t>Ne</t>
  </si>
  <si>
    <t>dřevěná</t>
  </si>
  <si>
    <t>Číslo budovy / kód</t>
  </si>
  <si>
    <t>Parcela</t>
  </si>
  <si>
    <t>/xx</t>
  </si>
  <si>
    <t>č.or.</t>
  </si>
  <si>
    <t>č.p.</t>
  </si>
  <si>
    <t>Využití/uživatel</t>
  </si>
  <si>
    <t>zdroj grafické prezentace</t>
  </si>
  <si>
    <t>město</t>
  </si>
  <si>
    <t>nájem</t>
  </si>
  <si>
    <t>Diecézní Charita Brno, Oblastní Charita Hodonín</t>
  </si>
  <si>
    <t>Sadová</t>
  </si>
  <si>
    <t>Masarykovo nám.</t>
  </si>
  <si>
    <t>nebytové prostory + bytové jednotky</t>
  </si>
  <si>
    <t xml:space="preserve">nebytové prostory  </t>
  </si>
  <si>
    <t>nebytové prostory</t>
  </si>
  <si>
    <t>…</t>
  </si>
  <si>
    <t>úřadovna MěÚ - restaurace pod radnicí</t>
  </si>
  <si>
    <t>Purkyňova</t>
  </si>
  <si>
    <t>hřbitovní kaple, Pravoslavná církev v Hodoníně</t>
  </si>
  <si>
    <t>kancelář kamenictví</t>
  </si>
  <si>
    <t>sklad rakví</t>
  </si>
  <si>
    <t>Janáčkova</t>
  </si>
  <si>
    <t>městské byty</t>
  </si>
  <si>
    <t>Misijní skupina Křesťanské společenství Hodonín</t>
  </si>
  <si>
    <t>Žižkova</t>
  </si>
  <si>
    <t>městské byty - KoDuS</t>
  </si>
  <si>
    <t>Skácelova</t>
  </si>
  <si>
    <t>P. Jilemnického</t>
  </si>
  <si>
    <t>5a</t>
  </si>
  <si>
    <t>ZŠ Na Pohodu, ZŠ a PŠ, SVČ</t>
  </si>
  <si>
    <t>ZŠ a PŠ, SVČ</t>
  </si>
  <si>
    <t>Brandlova</t>
  </si>
  <si>
    <t>městské byty - startovací</t>
  </si>
  <si>
    <t>Anenská</t>
  </si>
  <si>
    <t>OSS</t>
  </si>
  <si>
    <t>Lipová alej</t>
  </si>
  <si>
    <t>1,8</t>
  </si>
  <si>
    <t>Horní Valy</t>
  </si>
  <si>
    <t>úřadovna MěÚ - ZUŠ</t>
  </si>
  <si>
    <t>Šafaříkova</t>
  </si>
  <si>
    <t>Slavíkova</t>
  </si>
  <si>
    <t>smuteční síň, část - Pieta Hodonín, provozní budova (8585/1)</t>
  </si>
  <si>
    <t>Kasárenská</t>
  </si>
  <si>
    <t>malá kasárna - přístavba Kasárenské 4</t>
  </si>
  <si>
    <t>84/A</t>
  </si>
  <si>
    <t>domek hrobníka</t>
  </si>
  <si>
    <t>Polní</t>
  </si>
  <si>
    <t>10-18</t>
  </si>
  <si>
    <t>kolárna KoDuS</t>
  </si>
  <si>
    <t>Tepelné čerpadlo</t>
  </si>
  <si>
    <t>1. Výplně stavebních otvorů</t>
  </si>
  <si>
    <t>Dveře vnitřní jednokřídlové dřevěné</t>
  </si>
  <si>
    <t>Hliníkové</t>
  </si>
  <si>
    <t>Dřevohliníkové</t>
  </si>
  <si>
    <t>Plastové</t>
  </si>
  <si>
    <t>Luxfery</t>
  </si>
  <si>
    <t>1.1. Dveře</t>
  </si>
  <si>
    <t>Číslo/Kód dveří</t>
  </si>
  <si>
    <t>Uzamykání</t>
  </si>
  <si>
    <t>105a</t>
  </si>
  <si>
    <t>Materiál</t>
  </si>
  <si>
    <t>Prosklení</t>
  </si>
  <si>
    <t>Z místnosti/plochy</t>
  </si>
  <si>
    <t>vazební kód</t>
  </si>
  <si>
    <t xml:space="preserve">Do místnosti / plochy </t>
  </si>
  <si>
    <t>Model</t>
  </si>
  <si>
    <t>Dvořák Karel</t>
  </si>
  <si>
    <t>HIKO 2</t>
  </si>
  <si>
    <t>Systém generálního klíče</t>
  </si>
  <si>
    <t>Evakuační dveře</t>
  </si>
  <si>
    <t>Požární odolnost</t>
  </si>
  <si>
    <t>1.2. Okno</t>
  </si>
  <si>
    <t>Místnost/plocha</t>
  </si>
  <si>
    <t>HIKO 3</t>
  </si>
  <si>
    <t>Číslo/Kód okna</t>
  </si>
  <si>
    <t>Číslo/Kód</t>
  </si>
  <si>
    <t>H01/SKV1</t>
  </si>
  <si>
    <t>Fasáda (Vnější povrch objektu)</t>
  </si>
  <si>
    <t>Šířka zdiva</t>
  </si>
  <si>
    <t>Fasádní omítka</t>
  </si>
  <si>
    <t>Povrch vnitřního zdiva</t>
  </si>
  <si>
    <t>štuková omítka</t>
  </si>
  <si>
    <t>H01/SKIA1</t>
  </si>
  <si>
    <t>H01/SKIB1</t>
  </si>
  <si>
    <t>Kámen</t>
  </si>
  <si>
    <t>Tvárnice</t>
  </si>
  <si>
    <t>… a další</t>
  </si>
  <si>
    <t>Tapety</t>
  </si>
  <si>
    <t>Keramický obklad</t>
  </si>
  <si>
    <t>SP.S/FO</t>
  </si>
  <si>
    <t>Dřevěný obklad</t>
  </si>
  <si>
    <t>Olejový nátěr</t>
  </si>
  <si>
    <t>SP.S/SO</t>
  </si>
  <si>
    <t>SP.S/TA</t>
  </si>
  <si>
    <t>SP.S/KO</t>
  </si>
  <si>
    <t>SP.S/DR</t>
  </si>
  <si>
    <t>SP.S/OL</t>
  </si>
  <si>
    <t>pozn: některé vlasntosti by měly být ve vztahu 1:n, tj, možnost zaevidovat více hodnot vybrané vlastnosti</t>
  </si>
  <si>
    <t>H01/HK1</t>
  </si>
  <si>
    <t>Typ stropu</t>
  </si>
  <si>
    <t>povrch stropu</t>
  </si>
  <si>
    <t>Typ podlahy</t>
  </si>
  <si>
    <t>Klenba</t>
  </si>
  <si>
    <t>betonová</t>
  </si>
  <si>
    <t>Marmoleum</t>
  </si>
  <si>
    <t>H01/ST</t>
  </si>
  <si>
    <t>Typ střechy</t>
  </si>
  <si>
    <t>Sedlová</t>
  </si>
  <si>
    <t>Spád střechy</t>
  </si>
  <si>
    <t>Konstrukce</t>
  </si>
  <si>
    <t>???</t>
  </si>
  <si>
    <t>Střešní krytina</t>
  </si>
  <si>
    <t>keramická</t>
  </si>
  <si>
    <t>2. Konstrukce</t>
  </si>
  <si>
    <t>3. Střecha</t>
  </si>
  <si>
    <t>1.1. Výtahy</t>
  </si>
  <si>
    <t>Umístění</t>
  </si>
  <si>
    <t>TP.ZT/VO</t>
  </si>
  <si>
    <t>TP.ZT/VON</t>
  </si>
  <si>
    <t>Nákladní</t>
  </si>
  <si>
    <t>Evakuační</t>
  </si>
  <si>
    <t>Zdvihová plošina</t>
  </si>
  <si>
    <t>TP.ZT/VN</t>
  </si>
  <si>
    <t>TP.ZT/VE</t>
  </si>
  <si>
    <t>TP.ZT/ZP</t>
  </si>
  <si>
    <t>Osobní</t>
  </si>
  <si>
    <t>Nosnost</t>
  </si>
  <si>
    <t>GEN2</t>
  </si>
  <si>
    <t>Maximální počet stanic</t>
  </si>
  <si>
    <t>Maximální zdvih</t>
  </si>
  <si>
    <t>Délka kabiny</t>
  </si>
  <si>
    <t>Šířka kabiny</t>
  </si>
  <si>
    <t>Výška kabiny</t>
  </si>
  <si>
    <t>Výtah OTIS GEN2 - C</t>
  </si>
  <si>
    <t>Kód / číslo prvku</t>
  </si>
  <si>
    <t>Datum, uvedení do provozu</t>
  </si>
  <si>
    <t>Délka záruky (v měsících)</t>
  </si>
  <si>
    <t>Záruka do</t>
  </si>
  <si>
    <t>Vyžaduje revizi</t>
  </si>
  <si>
    <t>vazba na subjekty</t>
  </si>
  <si>
    <t>Dodavatel</t>
  </si>
  <si>
    <t>Servisní společnost</t>
  </si>
  <si>
    <t>TREFILIFT s.r.o.</t>
  </si>
  <si>
    <t>OTIS, a.s.</t>
  </si>
  <si>
    <t>Rozšířené vlastnosti dle typu prvku</t>
  </si>
  <si>
    <t>Základní vlasntosti pro každý technický prvek</t>
  </si>
  <si>
    <t>Rampová plošina zásobování</t>
  </si>
  <si>
    <t>Pohon</t>
  </si>
  <si>
    <t>Hydraulický</t>
  </si>
  <si>
    <t>Délka plošiny</t>
  </si>
  <si>
    <t>Šířka plošiny</t>
  </si>
  <si>
    <t>1.2. Plošiny / zvedáky</t>
  </si>
  <si>
    <t>TP.TZ/EV</t>
  </si>
  <si>
    <t>TP.TZ/IV</t>
  </si>
  <si>
    <t>TP.TZ/KE</t>
  </si>
  <si>
    <t>TP.TZ/KP</t>
  </si>
  <si>
    <t>TP.TZ/KT</t>
  </si>
  <si>
    <t>TP.TZ/TK</t>
  </si>
  <si>
    <t>TP.TZ/KA</t>
  </si>
  <si>
    <t>TP.TZ/PT</t>
  </si>
  <si>
    <t>TP.TZ/SA</t>
  </si>
  <si>
    <t>TP.TZ/TC</t>
  </si>
  <si>
    <t>TP.TZ/FC</t>
  </si>
  <si>
    <t>Závěsný plynový kotel</t>
  </si>
  <si>
    <t>H01.KP01</t>
  </si>
  <si>
    <t>Závěsný plynový kondenzační kombinovaný</t>
  </si>
  <si>
    <t>PROTHERM GEPARD CONDENS 18/25 MKV</t>
  </si>
  <si>
    <t>PROTHERM</t>
  </si>
  <si>
    <t>K-servis plyn-kotle</t>
  </si>
  <si>
    <t>Výkon</t>
  </si>
  <si>
    <t>Kotel plynový</t>
  </si>
  <si>
    <t>Chladící věž</t>
  </si>
  <si>
    <t>Chiller</t>
  </si>
  <si>
    <t>Kogenerace</t>
  </si>
  <si>
    <t>Kotel elektrický</t>
  </si>
  <si>
    <t>Chladící jednotka (fenkoil)</t>
  </si>
  <si>
    <t>TP.TZ/KG</t>
  </si>
  <si>
    <t>TP.TZ/CH</t>
  </si>
  <si>
    <t>TP.TZ/CV</t>
  </si>
  <si>
    <t>VRV chladící jednotka</t>
  </si>
  <si>
    <t>VRV 5 - REMA-A</t>
  </si>
  <si>
    <t>VRV 5 Heat Recovery</t>
  </si>
  <si>
    <t>Typ chladiva</t>
  </si>
  <si>
    <t>R-32</t>
  </si>
  <si>
    <t>Výkon (max)</t>
  </si>
  <si>
    <t>90 kW</t>
  </si>
  <si>
    <t>Hlučnost</t>
  </si>
  <si>
    <t>40 dB</t>
  </si>
  <si>
    <t>Daikin Airconditioning Central Europe - Czech Republic spol.s r.o.</t>
  </si>
  <si>
    <t>Stropní kazetová jednotka</t>
  </si>
  <si>
    <t>H01.NP1.112</t>
  </si>
  <si>
    <t>H01.NP1.112/C.IJ01</t>
  </si>
  <si>
    <t>Kazetová jednotka s kruhovým výdechem a vysokým koeficientem COP</t>
  </si>
  <si>
    <t>Round Flow - FCAHG-H</t>
  </si>
  <si>
    <t>Barva</t>
  </si>
  <si>
    <t>bílá</t>
  </si>
  <si>
    <t>4. Prvky požární bezpečnosti</t>
  </si>
  <si>
    <t>4.1. Hasicí přístroje</t>
  </si>
  <si>
    <t>Počet ks</t>
  </si>
  <si>
    <t>Hasicí přístroj - pěnový</t>
  </si>
  <si>
    <t>TP.PB/HP1</t>
  </si>
  <si>
    <t>TP.PB/HP2</t>
  </si>
  <si>
    <t>TP.PB/HP3</t>
  </si>
  <si>
    <t>pěnový</t>
  </si>
  <si>
    <t>CO2</t>
  </si>
  <si>
    <t>práškový</t>
  </si>
  <si>
    <t>ABC 6 kg</t>
  </si>
  <si>
    <t>CZ etiketa</t>
  </si>
  <si>
    <t>MANUTAN s.r.o.</t>
  </si>
  <si>
    <t>Hmotnost</t>
  </si>
  <si>
    <t>6 kg</t>
  </si>
  <si>
    <t>Třídy požáru</t>
  </si>
  <si>
    <t>43A, 233B, C</t>
  </si>
  <si>
    <t xml:space="preserve"> - - </t>
  </si>
  <si>
    <t>2.1. Svislé konstrukce vnější</t>
  </si>
  <si>
    <t>2.2. Svislé konstrukce vnitřní nosné</t>
  </si>
  <si>
    <t>2.3. Svislé konstrukce vnitřní nenosné</t>
  </si>
  <si>
    <t>3.1. Střecha</t>
  </si>
  <si>
    <t>Typ ZTI</t>
  </si>
  <si>
    <t>LYRA</t>
  </si>
  <si>
    <t>H01.NP1.112/ZTI.PL01</t>
  </si>
  <si>
    <t>JIKA a.s.</t>
  </si>
  <si>
    <t>Odpad</t>
  </si>
  <si>
    <t>Objem</t>
  </si>
  <si>
    <t>Beton</t>
  </si>
  <si>
    <t>Železobeton</t>
  </si>
  <si>
    <t>Keramická</t>
  </si>
  <si>
    <t>Zasklení</t>
  </si>
  <si>
    <t>Skleněné</t>
  </si>
  <si>
    <t>Výrobní číslo</t>
  </si>
  <si>
    <t>Pisoár</t>
  </si>
  <si>
    <t>Bidet</t>
  </si>
  <si>
    <t>Umyvadlo</t>
  </si>
  <si>
    <t>Protipožární</t>
  </si>
  <si>
    <t>400 V</t>
  </si>
  <si>
    <t>ZE</t>
  </si>
  <si>
    <t>Měď</t>
  </si>
  <si>
    <t>Ocel</t>
  </si>
  <si>
    <t>VY</t>
  </si>
  <si>
    <t>Pr. Veselého</t>
  </si>
  <si>
    <t>nám. B. Martinů</t>
  </si>
  <si>
    <t>DWG</t>
  </si>
  <si>
    <t>digitalizace 2014 DWG, nový stav 2017 PDF</t>
  </si>
  <si>
    <t>DWG, PDF</t>
  </si>
  <si>
    <t>Zateplení objektu</t>
  </si>
  <si>
    <t>Regenerace obvodového pláště</t>
  </si>
  <si>
    <t>Přestavba</t>
  </si>
  <si>
    <t>jen půdorysy</t>
  </si>
  <si>
    <t>Zateplení</t>
  </si>
  <si>
    <t>Detail</t>
  </si>
  <si>
    <t>Etapa pasport.</t>
  </si>
  <si>
    <t>byty; nebyt. prostor</t>
  </si>
  <si>
    <t>Oprava statiky objektu</t>
  </si>
  <si>
    <t>Rekonstrukce fasády</t>
  </si>
  <si>
    <t>Zateplení objektu většina dat v pdf 2022;  výstavba výtahu</t>
  </si>
  <si>
    <t>PDF-půdorys,pohled,řez</t>
  </si>
  <si>
    <t>DXF,DW2-kompletní z přestavby</t>
  </si>
  <si>
    <t>DWG-projekt zateplení</t>
  </si>
  <si>
    <t>DWG-půdorys; PDF-půdorys,řezy</t>
  </si>
  <si>
    <t>DWG,PLN,PDF-zjednodušená dok.</t>
  </si>
  <si>
    <t>sken PDF-r.1963</t>
  </si>
  <si>
    <t>PDF-mimo půdní byt</t>
  </si>
  <si>
    <t>DWG požádán projektant</t>
  </si>
  <si>
    <t>DWG-zateplení</t>
  </si>
  <si>
    <t>DWG-přestavba</t>
  </si>
  <si>
    <t>papír. neúplná</t>
  </si>
  <si>
    <t>DWG; 1.NP jen PDF</t>
  </si>
  <si>
    <t>PDF-půdorys</t>
  </si>
  <si>
    <t>PDF-neúplná</t>
  </si>
  <si>
    <t>DWG-neúplná,součástí hl. budovy</t>
  </si>
  <si>
    <t>Vyžaduje kontrolu</t>
  </si>
  <si>
    <t>excel</t>
  </si>
  <si>
    <t>Množství chladiva</t>
  </si>
  <si>
    <t>Rok výroby</t>
  </si>
  <si>
    <t xml:space="preserve">číslo </t>
  </si>
  <si>
    <t>Ekvivalent CO2</t>
  </si>
  <si>
    <t>51,156 t</t>
  </si>
  <si>
    <t>24,5 kg</t>
  </si>
  <si>
    <t>Vazba na venkovní jednotku</t>
  </si>
  <si>
    <t>vazební kód???</t>
  </si>
  <si>
    <t>Vazba na vnitřní jednotku</t>
  </si>
  <si>
    <t>text?? návrh. na vazební kód venkovní jednotky</t>
  </si>
  <si>
    <t>Napájení</t>
  </si>
  <si>
    <t>Příkon (max)</t>
  </si>
  <si>
    <t>15 kW</t>
  </si>
  <si>
    <t>Jištění</t>
  </si>
  <si>
    <t>C32/3</t>
  </si>
  <si>
    <t>Umístění jištění</t>
  </si>
  <si>
    <t>200 W</t>
  </si>
  <si>
    <t>ER-1</t>
  </si>
  <si>
    <t>3.3. Vzduchotechnika</t>
  </si>
  <si>
    <t>Školní budova</t>
  </si>
  <si>
    <t>2952/5</t>
  </si>
  <si>
    <t>D9N5H0007RX4</t>
  </si>
  <si>
    <t>nám. B. Martinů 5 ZŠ</t>
  </si>
  <si>
    <t>00.00.0000</t>
  </si>
  <si>
    <t>aktualizováno po pasp.</t>
  </si>
  <si>
    <t>text (číselník GINIS)</t>
  </si>
  <si>
    <t>Budovy svěřené do správy</t>
  </si>
  <si>
    <t>Kulturní památka</t>
  </si>
  <si>
    <t>Jiné</t>
  </si>
  <si>
    <t>JI</t>
  </si>
  <si>
    <t>Organizační složka města</t>
  </si>
  <si>
    <t>Obchodní korporace města</t>
  </si>
  <si>
    <t>Zapsaný spolek města</t>
  </si>
  <si>
    <t>POM</t>
  </si>
  <si>
    <t>OSM</t>
  </si>
  <si>
    <t>OKM</t>
  </si>
  <si>
    <t>ZSM</t>
  </si>
  <si>
    <t>POC</t>
  </si>
  <si>
    <t>Příspěvková organizace - cizí</t>
  </si>
  <si>
    <t>OSC</t>
  </si>
  <si>
    <t>Organizační složka - cizí</t>
  </si>
  <si>
    <t>Obchodní korporace - cizí</t>
  </si>
  <si>
    <t>OKC</t>
  </si>
  <si>
    <t>Číselník subjektů ARES (číselník 1:n)</t>
  </si>
  <si>
    <t>vazba (1:n)</t>
  </si>
  <si>
    <t>pronájem</t>
  </si>
  <si>
    <t>Technologie výstavby</t>
  </si>
  <si>
    <t>CTV</t>
  </si>
  <si>
    <t>CTD</t>
  </si>
  <si>
    <t>Centrální zásobování teplem- výměník dodavatele</t>
  </si>
  <si>
    <t>PTJ</t>
  </si>
  <si>
    <t>PKD</t>
  </si>
  <si>
    <t>Plynová kotelna v domě</t>
  </si>
  <si>
    <t>PKJ</t>
  </si>
  <si>
    <t>Plynový kotel v jednotce</t>
  </si>
  <si>
    <t>Plynové topidlo v jednotce</t>
  </si>
  <si>
    <t>TEC</t>
  </si>
  <si>
    <t>KLM</t>
  </si>
  <si>
    <t>KOM</t>
  </si>
  <si>
    <t>Kombinace vícero zdrojů</t>
  </si>
  <si>
    <t>TKJ</t>
  </si>
  <si>
    <t>Kotel na tuhá paliva v jednotce</t>
  </si>
  <si>
    <t>Beton - monolit</t>
  </si>
  <si>
    <t>Beton montované dílce</t>
  </si>
  <si>
    <t>Zděná (cihla, tvárnice, blok)</t>
  </si>
  <si>
    <t>BM</t>
  </si>
  <si>
    <t>CB</t>
  </si>
  <si>
    <t>Kovová</t>
  </si>
  <si>
    <t>ZSC</t>
  </si>
  <si>
    <t>Zapsaný spolek - cizí</t>
  </si>
  <si>
    <t>ZEU</t>
  </si>
  <si>
    <t>BYD</t>
  </si>
  <si>
    <t>ROD</t>
  </si>
  <si>
    <t>SRR</t>
  </si>
  <si>
    <t>SSP</t>
  </si>
  <si>
    <t>SPO</t>
  </si>
  <si>
    <t>SVS</t>
  </si>
  <si>
    <t>ZES</t>
  </si>
  <si>
    <t>SPD</t>
  </si>
  <si>
    <t>GAR</t>
  </si>
  <si>
    <t>JIN</t>
  </si>
  <si>
    <t>VUS</t>
  </si>
  <si>
    <t>SKL</t>
  </si>
  <si>
    <t>MES</t>
  </si>
  <si>
    <t>Způsob vytápění</t>
  </si>
  <si>
    <t>Památkový katalog NPÚ</t>
  </si>
  <si>
    <t>údaj z KN (1:n)</t>
  </si>
  <si>
    <t>5.1. Katastrální údaje</t>
  </si>
  <si>
    <t>Poznámky</t>
  </si>
  <si>
    <t>Mezonet/mezipatro nadzemní</t>
  </si>
  <si>
    <t>Mezonet/mezipatro podzemní</t>
  </si>
  <si>
    <t>NXX</t>
  </si>
  <si>
    <t>PXX</t>
  </si>
  <si>
    <t>MXX</t>
  </si>
  <si>
    <t>ZXX</t>
  </si>
  <si>
    <t>SXX</t>
  </si>
  <si>
    <t>JXX</t>
  </si>
  <si>
    <t>Zděná</t>
  </si>
  <si>
    <t>plynová kotelna v domě</t>
  </si>
  <si>
    <t>3. Jednotky (Byty, Nebyty)</t>
  </si>
  <si>
    <t>4. Místnosti (plochy)</t>
  </si>
  <si>
    <t>3,52 m2</t>
  </si>
  <si>
    <t>Počet podlaží podzemních</t>
  </si>
  <si>
    <t>4.2. Výměry</t>
  </si>
  <si>
    <t>úřadovna MěÚ, restarurace,</t>
  </si>
  <si>
    <t>Výpůjčka</t>
  </si>
  <si>
    <t>Centrální zásobování teplem-výměník vlastní</t>
  </si>
  <si>
    <t>Sociální, firemní</t>
  </si>
  <si>
    <t>obsazený/volný</t>
  </si>
  <si>
    <t>Stav jednotky-prostoru (obsazený/volný)</t>
  </si>
  <si>
    <t>číselník (Kategorie)</t>
  </si>
  <si>
    <t>číselník (Stav jednotky)</t>
  </si>
  <si>
    <t>nadzemní</t>
  </si>
  <si>
    <t>GIS</t>
  </si>
  <si>
    <t xml:space="preserve">Plocha stěn (čistá) </t>
  </si>
  <si>
    <t>Objem místnosti</t>
  </si>
  <si>
    <t>H2952.001</t>
  </si>
  <si>
    <t>Administrativní práce, schůzky</t>
  </si>
  <si>
    <t>Ukládání a správa dokumentace, spisovna</t>
  </si>
  <si>
    <t>Přístup a propojení mezi místnostmi</t>
  </si>
  <si>
    <t>Zasedací místnost</t>
  </si>
  <si>
    <t>Společenská místnost</t>
  </si>
  <si>
    <t>Technická místnost</t>
  </si>
  <si>
    <t>Skladovací místnost</t>
  </si>
  <si>
    <t>Serverovna</t>
  </si>
  <si>
    <t>Chodba</t>
  </si>
  <si>
    <t>Šatna</t>
  </si>
  <si>
    <t>Kancelář vedoucí</t>
  </si>
  <si>
    <t>Kancelář místostarosta</t>
  </si>
  <si>
    <t>Kancelář starosta</t>
  </si>
  <si>
    <t xml:space="preserve">Kancelář </t>
  </si>
  <si>
    <t>Společný prostor</t>
  </si>
  <si>
    <t>Sprcha</t>
  </si>
  <si>
    <t>Vstupní chodba (vestibul)</t>
  </si>
  <si>
    <t>Koupelna (sprcha, vana)</t>
  </si>
  <si>
    <t>Kolárna</t>
  </si>
  <si>
    <t>Kočárkárna</t>
  </si>
  <si>
    <t>Sušárna</t>
  </si>
  <si>
    <t>Obývací místnost</t>
  </si>
  <si>
    <t>Garáž</t>
  </si>
  <si>
    <t>Sklepní box</t>
  </si>
  <si>
    <t>Sklep (zděný prostor přísl. bytu)</t>
  </si>
  <si>
    <t>WC - ženy</t>
  </si>
  <si>
    <t>WC - muži</t>
  </si>
  <si>
    <t>WC - bezbariérové</t>
  </si>
  <si>
    <t>Kancelář starosty</t>
  </si>
  <si>
    <t>Kancelář IaÚ</t>
  </si>
  <si>
    <t>Druh jednotky (Byt/Nebyt)</t>
  </si>
  <si>
    <t>Kování</t>
  </si>
  <si>
    <t>bezpečnostní</t>
  </si>
  <si>
    <t>Plné</t>
  </si>
  <si>
    <t>Prosklené</t>
  </si>
  <si>
    <t>Celoskleněné</t>
  </si>
  <si>
    <t>Posuvné</t>
  </si>
  <si>
    <t>Skládací</t>
  </si>
  <si>
    <t>Bezpečnostní</t>
  </si>
  <si>
    <t>Akustické</t>
  </si>
  <si>
    <t>Vstupní</t>
  </si>
  <si>
    <t>Interiérové</t>
  </si>
  <si>
    <t>Dvoukřídlé</t>
  </si>
  <si>
    <t>Automatické</t>
  </si>
  <si>
    <t>Dřevo masiv</t>
  </si>
  <si>
    <t>Dýhované</t>
  </si>
  <si>
    <t>Laminované</t>
  </si>
  <si>
    <t>Fóliované</t>
  </si>
  <si>
    <t>Madlo</t>
  </si>
  <si>
    <t>WC kování</t>
  </si>
  <si>
    <t>Bezpečnostní kování</t>
  </si>
  <si>
    <t>Klika/klika</t>
  </si>
  <si>
    <t>Klika/koule</t>
  </si>
  <si>
    <t>Panikové kování</t>
  </si>
  <si>
    <t>Samozavírač</t>
  </si>
  <si>
    <t>Fixní okno</t>
  </si>
  <si>
    <t>Sklopné</t>
  </si>
  <si>
    <t>Jednokřídlé</t>
  </si>
  <si>
    <t>Dvoukřídlé okno</t>
  </si>
  <si>
    <t>Trojkřídlé okno</t>
  </si>
  <si>
    <t>Balkónové dveře</t>
  </si>
  <si>
    <t>Balkonová sestava</t>
  </si>
  <si>
    <t>Balkónové dveře dvoukřídlé</t>
  </si>
  <si>
    <t>Kastlové</t>
  </si>
  <si>
    <t>Dvojité</t>
  </si>
  <si>
    <t>Rámové</t>
  </si>
  <si>
    <t>Strukturální</t>
  </si>
  <si>
    <t>Špaletové (otvíravé ven)</t>
  </si>
  <si>
    <t>Posuvně sklopné</t>
  </si>
  <si>
    <t>Jednosklo</t>
  </si>
  <si>
    <t>Dvojsklo</t>
  </si>
  <si>
    <t>Trojsklo</t>
  </si>
  <si>
    <t>Žaluzie vnitřní</t>
  </si>
  <si>
    <t>Žaluzie vnější</t>
  </si>
  <si>
    <t>špaletové</t>
  </si>
  <si>
    <t>dřevěné</t>
  </si>
  <si>
    <t>dvoukřídlé</t>
  </si>
  <si>
    <t>jednosklo</t>
  </si>
  <si>
    <t>WW</t>
  </si>
  <si>
    <t>104?</t>
  </si>
  <si>
    <t>105?</t>
  </si>
  <si>
    <t>H3935?</t>
  </si>
  <si>
    <t>H2952.305?</t>
  </si>
  <si>
    <t>H2565.105?.01/04/01/04</t>
  </si>
  <si>
    <t>H2565.104?-105?.</t>
  </si>
  <si>
    <t>#01</t>
  </si>
  <si>
    <t>IDES + úprava kódu</t>
  </si>
  <si>
    <t>Počet osob v jednotce</t>
  </si>
  <si>
    <t>Novák Jan</t>
  </si>
  <si>
    <t>IDES/GINIS</t>
  </si>
  <si>
    <t>Minerální izolace 120</t>
  </si>
  <si>
    <t>Nosnost (max. nostnost na m2)</t>
  </si>
  <si>
    <t>Lepenka</t>
  </si>
  <si>
    <t>Tašky</t>
  </si>
  <si>
    <t>Eternit</t>
  </si>
  <si>
    <t>Pozink</t>
  </si>
  <si>
    <t>Alukryt</t>
  </si>
  <si>
    <t>Titanzinek</t>
  </si>
  <si>
    <t>Fólie</t>
  </si>
  <si>
    <t>Fasáda budovy (výměra)</t>
  </si>
  <si>
    <t>Konstrukce krovu</t>
  </si>
  <si>
    <t>Dřevo</t>
  </si>
  <si>
    <t>Jiná</t>
  </si>
  <si>
    <t>Trámy</t>
  </si>
  <si>
    <t>Sádrokarton</t>
  </si>
  <si>
    <t>Přemístitelná</t>
  </si>
  <si>
    <t>Tepelná izolace (vč. tloušťky)</t>
  </si>
  <si>
    <t>Minerální podhled</t>
  </si>
  <si>
    <t>PVC</t>
  </si>
  <si>
    <t>Koberec</t>
  </si>
  <si>
    <t>Dlažba keramická</t>
  </si>
  <si>
    <t>Dlažba slinutá</t>
  </si>
  <si>
    <t>Teraso</t>
  </si>
  <si>
    <t>Valbová</t>
  </si>
  <si>
    <t>Pultová</t>
  </si>
  <si>
    <t>Stanová</t>
  </si>
  <si>
    <t>Polovalbová</t>
  </si>
  <si>
    <t>Válcová</t>
  </si>
  <si>
    <t>Mansardová</t>
  </si>
  <si>
    <t>Jehlanová</t>
  </si>
  <si>
    <t>Kuželová</t>
  </si>
  <si>
    <t>Strmá valbová</t>
  </si>
  <si>
    <t>Střešní báň</t>
  </si>
  <si>
    <t>Kopule</t>
  </si>
  <si>
    <t>Reálná cena</t>
  </si>
  <si>
    <t xml:space="preserve">Předmět </t>
  </si>
  <si>
    <t>Náklad</t>
  </si>
  <si>
    <t>Přístavba výtahu</t>
  </si>
  <si>
    <t xml:space="preserve">3.1. Rekonstrukce - opravy </t>
  </si>
  <si>
    <t>1. Zdvihové zařízení</t>
  </si>
  <si>
    <t>H2952.ZZ.OV01</t>
  </si>
  <si>
    <t>H2952</t>
  </si>
  <si>
    <t>H2952.115</t>
  </si>
  <si>
    <t>Umístění strojovny (č. místn.)</t>
  </si>
  <si>
    <t>H2952.ZZ.PL01</t>
  </si>
  <si>
    <t>101. Typy staveb</t>
  </si>
  <si>
    <t>102. Typ správy</t>
  </si>
  <si>
    <t>104. Typ konstrukce</t>
  </si>
  <si>
    <t>105. Způsob vytápění</t>
  </si>
  <si>
    <t>106. Druh podlaží</t>
  </si>
  <si>
    <t>107. Typ místnosti</t>
  </si>
  <si>
    <t>108. Podtyp místnosti</t>
  </si>
  <si>
    <t>109. Využití místnosti</t>
  </si>
  <si>
    <t>201. Materiál dveří</t>
  </si>
  <si>
    <t>100. Prostorový pasport</t>
  </si>
  <si>
    <t>200. Stavební pasport</t>
  </si>
  <si>
    <t>300. Technický pasport</t>
  </si>
  <si>
    <t>202. Typ dveří</t>
  </si>
  <si>
    <t>203. Kování dveří</t>
  </si>
  <si>
    <t>204. Konstrukce okna</t>
  </si>
  <si>
    <t>205. Materiál okna</t>
  </si>
  <si>
    <t>206. Typ okna</t>
  </si>
  <si>
    <t>207. Typ zasklení</t>
  </si>
  <si>
    <t>208. Konstrukce vertikální</t>
  </si>
  <si>
    <t>209. Povrchy stěn a stropů</t>
  </si>
  <si>
    <t>210. Konstrukce horizontalní</t>
  </si>
  <si>
    <t>211. Povrch podlahy</t>
  </si>
  <si>
    <t>212. Typ střechy</t>
  </si>
  <si>
    <t>213. Konstrukce krovu</t>
  </si>
  <si>
    <t>214. Střešní krytina</t>
  </si>
  <si>
    <t>301. Typy Zdvihové techniky</t>
  </si>
  <si>
    <t>číselník 101</t>
  </si>
  <si>
    <t>číselník 102</t>
  </si>
  <si>
    <t>103. Typ nakládání</t>
  </si>
  <si>
    <t>číselník 103 (1:n)</t>
  </si>
  <si>
    <t>číselník 104</t>
  </si>
  <si>
    <t>číselník 105</t>
  </si>
  <si>
    <t>číselník 106</t>
  </si>
  <si>
    <t>čísleník 107</t>
  </si>
  <si>
    <t>číselník 108</t>
  </si>
  <si>
    <t>číselník 109</t>
  </si>
  <si>
    <t>číselník 201</t>
  </si>
  <si>
    <t>číselník 203</t>
  </si>
  <si>
    <t>číselník 204 (1:n)</t>
  </si>
  <si>
    <t>číselník 205 (1:n)</t>
  </si>
  <si>
    <t>číselník 206 (1:n)</t>
  </si>
  <si>
    <t>číselník 207</t>
  </si>
  <si>
    <t>číselník 202 (1:n)</t>
  </si>
  <si>
    <t>číselník 208</t>
  </si>
  <si>
    <t>číselník 209</t>
  </si>
  <si>
    <t>číselník 211</t>
  </si>
  <si>
    <t>číselník 210</t>
  </si>
  <si>
    <t>číselník 212</t>
  </si>
  <si>
    <t>číselník 213</t>
  </si>
  <si>
    <t>číselník 214</t>
  </si>
  <si>
    <t>číselník 301</t>
  </si>
  <si>
    <t>302. Pohon</t>
  </si>
  <si>
    <t>čísleník 302</t>
  </si>
  <si>
    <t>TREBILIFT s.r.o.</t>
  </si>
  <si>
    <t>H2592.209/C.CHJ0</t>
  </si>
  <si>
    <t>EXX</t>
  </si>
  <si>
    <t>Exteriér - (plášť budovy)</t>
  </si>
  <si>
    <t>H2952.E09</t>
  </si>
  <si>
    <t>Vzduchový výkon - přívod</t>
  </si>
  <si>
    <t>Vzduchový výkon - odvod</t>
  </si>
  <si>
    <t>2600 m3/hod-1,250Pa</t>
  </si>
  <si>
    <t>2600 m3/hod-1,200Pa</t>
  </si>
  <si>
    <t>Instalovaný el. příkon ventilátoru-přívod</t>
  </si>
  <si>
    <t>1,4 kW, 3f/400V/50Hz,3,5A</t>
  </si>
  <si>
    <t>Instalovaný el. příkon ventilátoru-odvod</t>
  </si>
  <si>
    <t>1,23 kW, 3f/400V/50Hz,1,9</t>
  </si>
  <si>
    <t>Instalovaný el. příkon ZZT</t>
  </si>
  <si>
    <t>45 W</t>
  </si>
  <si>
    <t>Instalovaný el. příkon tepelného čerpadla</t>
  </si>
  <si>
    <t>2,49/2,44kW;17/19A</t>
  </si>
  <si>
    <t>Chladič /kondenzátor– kondenzační výkon</t>
  </si>
  <si>
    <t>Chladič /kondenzátor– chladicí výkon</t>
  </si>
  <si>
    <t>13,3kW</t>
  </si>
  <si>
    <t>9,7kW</t>
  </si>
  <si>
    <t>Ohřívač –bivalentní zdroj, ohřívací výkon</t>
  </si>
  <si>
    <t>4 kW</t>
  </si>
  <si>
    <t>Větrací jednotka s rekuperací</t>
  </si>
  <si>
    <t>Rekuperační jednotka</t>
  </si>
  <si>
    <t>H2952.S12/C.IJ01</t>
  </si>
  <si>
    <t>H2952.S12</t>
  </si>
  <si>
    <t>pasportizace</t>
  </si>
  <si>
    <t>excel/sesrvisní spol.</t>
  </si>
  <si>
    <t>H2952.N01.122/PB.HP01</t>
  </si>
  <si>
    <t>H3935?.01NP</t>
  </si>
  <si>
    <t>01NP</t>
  </si>
  <si>
    <t>03NP</t>
  </si>
  <si>
    <t>H01.01NP.112</t>
  </si>
  <si>
    <t>H2952.01NP1.122</t>
  </si>
  <si>
    <t>3.1. Venkovní jednotka</t>
  </si>
  <si>
    <t>3.2. Vnitřní jednotka</t>
  </si>
  <si>
    <t>C25/3</t>
  </si>
  <si>
    <t>B10/1</t>
  </si>
  <si>
    <t>ucpávka</t>
  </si>
  <si>
    <t>prostup</t>
  </si>
  <si>
    <t>klapka</t>
  </si>
  <si>
    <t>protipožární dveře EI</t>
  </si>
  <si>
    <t>Požární uzávěry by mohly být evidovány na jednotlivé typy a vázány na budovu. Na každý typ uzávěry nový záznam. U protipožárních dveří evidován typ a třída (EI, EW, EI-SC)</t>
  </si>
  <si>
    <t>ANO/NE (1:n)</t>
  </si>
  <si>
    <t>Ne - klíče správce</t>
  </si>
  <si>
    <t>H03735.OE.</t>
  </si>
  <si>
    <t>Odběratel</t>
  </si>
  <si>
    <t>Číslo odběrného místa</t>
  </si>
  <si>
    <t>300/3</t>
  </si>
  <si>
    <t>Typ měření</t>
  </si>
  <si>
    <t>excel/pasportizace</t>
  </si>
  <si>
    <t>859182400201059758</t>
  </si>
  <si>
    <t>6. Zdravotechnické instalace</t>
  </si>
  <si>
    <t>Fakturační plynoměr</t>
  </si>
  <si>
    <t>Fakturační elektroměr pro byt</t>
  </si>
  <si>
    <t>H03735.OP.</t>
  </si>
  <si>
    <t>Typ měřidla</t>
  </si>
  <si>
    <t>G 4</t>
  </si>
  <si>
    <t>Centropol</t>
  </si>
  <si>
    <t>EIC kód</t>
  </si>
  <si>
    <t>EAN kód</t>
  </si>
  <si>
    <t>27ZG600Z0380449W</t>
  </si>
  <si>
    <t>H03735.RP.</t>
  </si>
  <si>
    <t>Rozvaděč podružný</t>
  </si>
  <si>
    <t>7.2. Hlavní uzávěr plynu - HUP</t>
  </si>
  <si>
    <t>Fakturační vodoměr</t>
  </si>
  <si>
    <t>H03735.OV.</t>
  </si>
  <si>
    <t>Typ měřidla (Q3)</t>
  </si>
  <si>
    <t xml:space="preserve">Připojené místnosti č. </t>
  </si>
  <si>
    <t>Připojené č. jednotek</t>
  </si>
  <si>
    <t>Číslo jednotky (číslo bytu)</t>
  </si>
  <si>
    <t>6.1. Odběrné místo vody</t>
  </si>
  <si>
    <t>6.2. Hlavní uzávěr vody - HUV</t>
  </si>
  <si>
    <t>6.3. Stupačkový uzávěr vody - SUV</t>
  </si>
  <si>
    <t>Geberit</t>
  </si>
  <si>
    <t>Klozet</t>
  </si>
  <si>
    <t>WC závěsné - Geberit</t>
  </si>
  <si>
    <t>WC závěsné</t>
  </si>
  <si>
    <t>WC stojící/závěsná nádržka</t>
  </si>
  <si>
    <t>WC kombi</t>
  </si>
  <si>
    <t>Umývátko keramické</t>
  </si>
  <si>
    <t>Umyvadlo Keramické</t>
  </si>
  <si>
    <t>Umyvadlo pro ZTP keramické</t>
  </si>
  <si>
    <t>Počet pracovních míst</t>
  </si>
  <si>
    <t>Délka žlabů</t>
  </si>
  <si>
    <t>Délka úžlabí</t>
  </si>
  <si>
    <t>Plocha střechy (krytiny)</t>
  </si>
  <si>
    <t>Délka svodů</t>
  </si>
  <si>
    <t>Počet svodů</t>
  </si>
  <si>
    <t>Plocha střechy pro výpočet srážkových vod</t>
  </si>
  <si>
    <t>250 m2</t>
  </si>
  <si>
    <t>185 m2</t>
  </si>
  <si>
    <t>Počet jímačů</t>
  </si>
  <si>
    <t>Spalinová cesta</t>
  </si>
  <si>
    <t>2. Tepelná technika/výtápění</t>
  </si>
  <si>
    <t>Litinový radiátor</t>
  </si>
  <si>
    <t>Žebříkový radiátor</t>
  </si>
  <si>
    <t>Přenosné topné zařízení</t>
  </si>
  <si>
    <t>Plynové topné těleso</t>
  </si>
  <si>
    <t>Deskový radiátor</t>
  </si>
  <si>
    <t>Žebrový</t>
  </si>
  <si>
    <t>Lipovica</t>
  </si>
  <si>
    <t>1,25 kW</t>
  </si>
  <si>
    <t>Lipovica Orion</t>
  </si>
  <si>
    <t>303. Typy Zdroje tepla</t>
  </si>
  <si>
    <t>číselník 303</t>
  </si>
  <si>
    <t>304. Otopná tělesa</t>
  </si>
  <si>
    <t>číselník 304</t>
  </si>
  <si>
    <t>číselník XY</t>
  </si>
  <si>
    <t>305. Typy Hasících přístrojů</t>
  </si>
  <si>
    <t>číselník 305</t>
  </si>
  <si>
    <t>číselník 306</t>
  </si>
  <si>
    <t>306. Typy Hydrantů</t>
  </si>
  <si>
    <t>Nástěnný</t>
  </si>
  <si>
    <t>nástěnný</t>
  </si>
  <si>
    <t>podzemní</t>
  </si>
  <si>
    <t xml:space="preserve">Nástěnný </t>
  </si>
  <si>
    <t>Nástěnný D19</t>
  </si>
  <si>
    <t>číselník 307</t>
  </si>
  <si>
    <t>307. Požární uzávěry</t>
  </si>
  <si>
    <t>308. Požární hlásiče</t>
  </si>
  <si>
    <t>Teplotní</t>
  </si>
  <si>
    <t>Teplotní kabely</t>
  </si>
  <si>
    <t xml:space="preserve">Ionizační </t>
  </si>
  <si>
    <t>Nasávací</t>
  </si>
  <si>
    <t>číselník 308</t>
  </si>
  <si>
    <t>Požární hlásič konvenční</t>
  </si>
  <si>
    <t>Lineární-kouřový</t>
  </si>
  <si>
    <t>Opticko-kouřový</t>
  </si>
  <si>
    <t>Kombinovaný</t>
  </si>
  <si>
    <t>Lineární kouřový</t>
  </si>
  <si>
    <t>číselník 309</t>
  </si>
  <si>
    <t>309. Nouzové osvětlení</t>
  </si>
  <si>
    <t>310. Sanita</t>
  </si>
  <si>
    <t>číselník 310</t>
  </si>
  <si>
    <t>250 l</t>
  </si>
  <si>
    <t>číselník subjektů ARES (číselník 1:n)</t>
  </si>
  <si>
    <t>Umístění rozvaděče</t>
  </si>
  <si>
    <t>4.2. Hydranty</t>
  </si>
  <si>
    <t>4.3. Požární uzávěry</t>
  </si>
  <si>
    <t>4.4. Elektronická požární signalizace (EPS)</t>
  </si>
  <si>
    <t>4.5. Nouzové osvětlení</t>
  </si>
  <si>
    <t>6.4. Umyvadlo</t>
  </si>
  <si>
    <t>6.5. WC</t>
  </si>
  <si>
    <t>7. Plyn</t>
  </si>
  <si>
    <t>7.1. Odběrné místo plynu</t>
  </si>
  <si>
    <t>8. Elektroinstalace</t>
  </si>
  <si>
    <t>8.1. Odběrné místo</t>
  </si>
  <si>
    <t>8.2. Hlavní vypínač elektřiny - HVE</t>
  </si>
  <si>
    <t>8.3. Rozvaděče</t>
  </si>
  <si>
    <t>8.4. Svítidla</t>
  </si>
  <si>
    <t>8.5. Hromosvod (LPS)</t>
  </si>
  <si>
    <t>8.6. Fotovoltaika (FVE)</t>
  </si>
  <si>
    <t>2.2. Otopná tělesa</t>
  </si>
  <si>
    <t>2.3. Ohřev vody</t>
  </si>
  <si>
    <t>El. bojler</t>
  </si>
  <si>
    <t>El. bojler závěsný</t>
  </si>
  <si>
    <t>Dražice 180 l</t>
  </si>
  <si>
    <t>5. Tlaková nádoba</t>
  </si>
  <si>
    <t>5.1. Tlaková nádoba</t>
  </si>
  <si>
    <t>Energetická třída</t>
  </si>
  <si>
    <t>Příkon</t>
  </si>
  <si>
    <t>1,8 kW</t>
  </si>
  <si>
    <t>3. Klimatizace a větrání + tepelná čerpadla</t>
  </si>
  <si>
    <t>2.1. Zdroj tepla</t>
  </si>
  <si>
    <t>2.4. Vodorovné konstrukce</t>
  </si>
  <si>
    <t>8.7. Elektronický zabezpečovací systém -EZS</t>
  </si>
  <si>
    <t>Počet čidel ks</t>
  </si>
  <si>
    <t>Umístění  klávesnice</t>
  </si>
  <si>
    <t>Umístění ústředny</t>
  </si>
  <si>
    <t>3.3. Záložní zdroj</t>
  </si>
  <si>
    <t>Dieselagregát</t>
  </si>
  <si>
    <t>AP15</t>
  </si>
  <si>
    <t>Napětí</t>
  </si>
  <si>
    <t>Palivo</t>
  </si>
  <si>
    <t>motorová nafta</t>
  </si>
  <si>
    <t>Perkins 11,6 kW</t>
  </si>
  <si>
    <t>Perkins</t>
  </si>
  <si>
    <t xml:space="preserve">Plocha </t>
  </si>
  <si>
    <t>2.1. Obecné údaje</t>
  </si>
  <si>
    <t>Plocha podlaží (LA)</t>
  </si>
  <si>
    <t>Celková plocha LA (součet podlaží LA)</t>
  </si>
  <si>
    <t>Plocha - Započítatelná podlahová plocha (dle vyhl. 269/2015)</t>
  </si>
  <si>
    <t>Plocha - Čistá podlahová plocha (NRA) dle ČSN EN 15221-6</t>
  </si>
  <si>
    <t>Plocha lodžie, balkónu</t>
  </si>
  <si>
    <t>1,25 m2</t>
  </si>
  <si>
    <t>Plocha sklepní kóje</t>
  </si>
  <si>
    <t>Plocha zděného sklepa</t>
  </si>
  <si>
    <t>3,52 m3</t>
  </si>
  <si>
    <t xml:space="preserve">Plocha - vnitřní podlahová plocha jednotky (dle NV 366/2013Sb.; §3) </t>
  </si>
  <si>
    <t>Plocha - čistá podlahová plocha jednotky (NRA) dle ČSN EN 15221-6</t>
  </si>
  <si>
    <t>Plocha - započítatelná podlahová plocha jednotky (dle vyhl. 269/2015)</t>
  </si>
  <si>
    <t>Celková plocha (NRA)</t>
  </si>
  <si>
    <t>doplněno vlastníkem</t>
  </si>
  <si>
    <t>modul smlouvy</t>
  </si>
  <si>
    <t>IDES/pasportizace</t>
  </si>
  <si>
    <t>GINIS/pasportizace</t>
  </si>
  <si>
    <t>písemná dok. + servisní spol.</t>
  </si>
  <si>
    <t>excel/objednatel</t>
  </si>
  <si>
    <t>servisní spol.</t>
  </si>
  <si>
    <t>objednatel</t>
  </si>
  <si>
    <t>Plocha pozemku pro výpočet srážkových vod</t>
  </si>
  <si>
    <t>6. Informace o rekonstrukcích a opravách</t>
  </si>
  <si>
    <t>Bytový dům</t>
  </si>
  <si>
    <t>Jiná stavba</t>
  </si>
  <si>
    <t>Rodinný dům</t>
  </si>
  <si>
    <t>Skleník</t>
  </si>
  <si>
    <t>Stavba občanského vybavení</t>
  </si>
  <si>
    <t>Stavba pro administrativu</t>
  </si>
  <si>
    <t>Stavba pro dopravu</t>
  </si>
  <si>
    <t>Stavba pro obchod</t>
  </si>
  <si>
    <t>Stavba pro rodinnou rekreaci</t>
  </si>
  <si>
    <t>Stavba pro shromažďování osob</t>
  </si>
  <si>
    <t>Stavba technického vybavení</t>
  </si>
  <si>
    <t>Stavba ubytovacího zařízení</t>
  </si>
  <si>
    <t>Stavba pro výrobu a skladování</t>
  </si>
  <si>
    <t>Víceúčelová stavba</t>
  </si>
  <si>
    <t>Zemědělská stavba</t>
  </si>
  <si>
    <t>Zemědělská usedlost</t>
  </si>
  <si>
    <t>SP.S/MP</t>
  </si>
  <si>
    <t>SP.S/SK</t>
  </si>
  <si>
    <t>Osobonákladový</t>
  </si>
  <si>
    <t>Trakční</t>
  </si>
  <si>
    <t>Výměník - mimo objekt</t>
  </si>
  <si>
    <t>Výměník - v objektu</t>
  </si>
  <si>
    <t>Kotel na tuhá paliva</t>
  </si>
  <si>
    <t>Turbokotel</t>
  </si>
  <si>
    <t>Kamna</t>
  </si>
  <si>
    <t>Přímotop</t>
  </si>
  <si>
    <t>311. Svítidla</t>
  </si>
  <si>
    <t>Obsluhovaný úsek</t>
  </si>
  <si>
    <t>JIS</t>
  </si>
  <si>
    <t>papírová dokumentace</t>
  </si>
  <si>
    <t>H4003</t>
  </si>
  <si>
    <t>H2772</t>
  </si>
  <si>
    <t>H3655</t>
  </si>
  <si>
    <t>H2266</t>
  </si>
  <si>
    <t>H2265</t>
  </si>
  <si>
    <t>H2387</t>
  </si>
  <si>
    <t>H2386</t>
  </si>
  <si>
    <t>H4063</t>
  </si>
  <si>
    <t>H8667</t>
  </si>
  <si>
    <t>H3211</t>
  </si>
  <si>
    <t>H0392</t>
  </si>
  <si>
    <t>H0395</t>
  </si>
  <si>
    <t>H0396</t>
  </si>
  <si>
    <t>H0053</t>
  </si>
  <si>
    <t>H0115</t>
  </si>
  <si>
    <t>H2951</t>
  </si>
  <si>
    <t>H0373</t>
  </si>
  <si>
    <t>H2789</t>
  </si>
  <si>
    <t>H4004</t>
  </si>
  <si>
    <t>H2448</t>
  </si>
  <si>
    <t>H3526</t>
  </si>
  <si>
    <t>H1222</t>
  </si>
  <si>
    <t>H1121</t>
  </si>
  <si>
    <t>H3924</t>
  </si>
  <si>
    <t>H3917</t>
  </si>
  <si>
    <t>H1688</t>
  </si>
  <si>
    <t>H2727</t>
  </si>
  <si>
    <t>H3936</t>
  </si>
  <si>
    <t>H3935</t>
  </si>
  <si>
    <t>H3934</t>
  </si>
  <si>
    <t>H3938</t>
  </si>
  <si>
    <t>H3937</t>
  </si>
  <si>
    <t>H3960</t>
  </si>
  <si>
    <t>H9951</t>
  </si>
  <si>
    <t>Byty/Pečovatelská služba Homedica, o.p.s.</t>
  </si>
  <si>
    <t>Rok-dokumentace</t>
  </si>
  <si>
    <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</si>
</sst>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0\ &quot;Kč&quot;"/>
    <numFmt numFmtId="165" formatCode="_-* #,##0.00\ [$Kč-405]_-;\-* #,##0.00\ [$Kč-405]_-;_-* &quot;-&quot;??\ [$Kč-405]_-;_-@_-"/>
  </numFmts>
  <fonts count="55"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sz val="11"/>
      <color theme="1"/>
      <name val="Arial"/>
      <family val="2"/>
      <charset val="238"/>
    </font>
    <font>
      <sz val="9"/>
      <name val="Calibri"/>
      <family val="2"/>
      <charset val="238"/>
      <scheme val="minor"/>
    </font>
    <font>
      <u/>
      <sz val="9"/>
      <color theme="1"/>
      <name val="Calibri"/>
      <family val="2"/>
      <charset val="238"/>
      <scheme val="minor"/>
    </font>
    <font>
      <sz val="9"/>
      <color rgb="FFFF0000"/>
      <name val="Calibri"/>
      <family val="2"/>
      <charset val="238"/>
      <scheme val="minor"/>
    </font>
    <font>
      <b/>
      <sz val="9"/>
      <color rgb="FFFF0000"/>
      <name val="Calibri"/>
      <family val="2"/>
      <charset val="238"/>
      <scheme val="minor"/>
    </font>
    <font>
      <b/>
      <sz val="11"/>
      <color theme="1"/>
      <name val="Calibri"/>
      <family val="2"/>
      <charset val="238"/>
      <scheme val="minor"/>
    </font>
    <font>
      <strike/>
      <sz val="9"/>
      <name val="Calibri"/>
      <family val="2"/>
      <charset val="238"/>
      <scheme val="minor"/>
    </font>
    <font>
      <i/>
      <sz val="9"/>
      <name val="Calibri"/>
      <family val="2"/>
      <charset val="238"/>
      <scheme val="minor"/>
    </font>
    <font>
      <i/>
      <sz val="9"/>
      <color theme="1"/>
      <name val="Calibri"/>
      <family val="2"/>
      <charset val="238"/>
      <scheme val="minor"/>
    </font>
    <font>
      <b/>
      <sz val="10"/>
      <name val="Calibri"/>
      <family val="2"/>
      <charset val="238"/>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sz val="13"/>
      <color rgb="FF2E74B5"/>
      <name val="Calibri Light"/>
      <family val="2"/>
      <charset val="238"/>
    </font>
    <font>
      <b/>
      <sz val="10"/>
      <color theme="1"/>
      <name val="Calibri"/>
      <family val="2"/>
      <charset val="238"/>
      <scheme val="minor"/>
    </font>
    <font>
      <b/>
      <i/>
      <sz val="9"/>
      <color theme="1"/>
      <name val="Calibri"/>
      <family val="2"/>
      <charset val="238"/>
      <scheme val="minor"/>
    </font>
    <font>
      <b/>
      <u/>
      <sz val="8"/>
      <color theme="1"/>
      <name val="Calibri"/>
      <family val="2"/>
      <charset val="238"/>
      <scheme val="minor"/>
    </font>
    <font>
      <b/>
      <sz val="8"/>
      <name val="Calibri"/>
      <family val="2"/>
      <charset val="238"/>
    </font>
    <font>
      <b/>
      <sz val="8"/>
      <color rgb="FFFF0000"/>
      <name val="Calibri"/>
      <family val="2"/>
      <charset val="238"/>
    </font>
    <font>
      <sz val="8"/>
      <color theme="1"/>
      <name val="Calibri"/>
      <family val="2"/>
      <scheme val="minor"/>
    </font>
    <font>
      <sz val="9"/>
      <color rgb="FF00B050"/>
      <name val="Calibri"/>
      <family val="2"/>
      <charset val="238"/>
      <scheme val="minor"/>
    </font>
    <font>
      <sz val="8"/>
      <color rgb="FF00B050"/>
      <name val="Calibri"/>
      <family val="2"/>
      <charset val="238"/>
      <scheme val="minor"/>
    </font>
    <font>
      <sz val="9"/>
      <color indexed="81"/>
      <name val="Tahoma"/>
      <family val="2"/>
      <charset val="238"/>
    </font>
    <font>
      <b/>
      <sz val="9"/>
      <color indexed="81"/>
      <name val="Tahoma"/>
      <family val="2"/>
      <charset val="238"/>
    </font>
    <font>
      <i/>
      <sz val="9"/>
      <color rgb="FFFF0000"/>
      <name val="Calibri"/>
      <family val="2"/>
      <charset val="238"/>
      <scheme val="minor"/>
    </font>
    <font>
      <b/>
      <sz val="11"/>
      <color theme="8" tint="-0.249977111117893"/>
      <name val="Calibri"/>
      <family val="2"/>
      <charset val="238"/>
      <scheme val="minor"/>
    </font>
    <font>
      <b/>
      <sz val="14"/>
      <color theme="1"/>
      <name val="Calibri"/>
      <family val="2"/>
      <charset val="238"/>
      <scheme val="minor"/>
    </font>
    <font>
      <sz val="11"/>
      <color theme="9"/>
      <name val="Calibri"/>
      <family val="2"/>
      <charset val="238"/>
      <scheme val="minor"/>
    </font>
    <font>
      <b/>
      <sz val="11"/>
      <color theme="9"/>
      <name val="Calibri"/>
      <family val="2"/>
      <charset val="238"/>
      <scheme val="minor"/>
    </font>
    <font>
      <b/>
      <sz val="16"/>
      <color theme="1"/>
      <name val="Calibri"/>
      <family val="2"/>
      <charset val="238"/>
      <scheme val="minor"/>
    </font>
    <font>
      <sz val="11"/>
      <color theme="8"/>
      <name val="Calibri"/>
      <family val="2"/>
      <charset val="238"/>
      <scheme val="minor"/>
    </font>
    <font>
      <b/>
      <sz val="11"/>
      <color theme="8"/>
      <name val="Calibri"/>
      <family val="2"/>
      <charset val="238"/>
      <scheme val="minor"/>
    </font>
    <font>
      <sz val="10"/>
      <color theme="8"/>
      <name val="Segoe UI"/>
      <family val="2"/>
      <charset val="238"/>
    </font>
    <font>
      <sz val="11"/>
      <color rgb="FFFF0000"/>
      <name val="Calibri"/>
      <family val="2"/>
      <charset val="238"/>
      <scheme val="minor"/>
    </font>
    <font>
      <sz val="10"/>
      <name val="Arial CE"/>
      <charset val="238"/>
    </font>
    <font>
      <b/>
      <sz val="11"/>
      <name val="Calibri"/>
      <family val="2"/>
      <charset val="238"/>
      <scheme val="minor"/>
    </font>
    <font>
      <b/>
      <sz val="11"/>
      <color theme="4"/>
      <name val="Calibri"/>
      <family val="2"/>
      <charset val="238"/>
      <scheme val="minor"/>
    </font>
    <font>
      <sz val="10"/>
      <name val="Arial CE"/>
      <family val="2"/>
      <charset val="238"/>
    </font>
    <font>
      <sz val="11"/>
      <name val="Calibri"/>
      <family val="2"/>
      <charset val="238"/>
      <scheme val="minor"/>
    </font>
    <font>
      <i/>
      <sz val="10"/>
      <color rgb="FFFF0000"/>
      <name val="Calibri"/>
      <family val="2"/>
      <charset val="238"/>
      <scheme val="minor"/>
    </font>
    <font>
      <b/>
      <sz val="9"/>
      <color theme="4"/>
      <name val="Calibri"/>
      <family val="2"/>
      <charset val="238"/>
      <scheme val="minor"/>
    </font>
    <font>
      <sz val="12"/>
      <name val="Calibri"/>
      <family val="2"/>
      <charset val="238"/>
    </font>
    <font>
      <sz val="9"/>
      <color indexed="81"/>
      <name val="Tahoma"/>
      <charset val="1"/>
    </font>
    <font>
      <sz val="11"/>
      <color rgb="FFFF00FF"/>
      <name val="Calibri"/>
      <family val="2"/>
      <charset val="238"/>
      <scheme val="minor"/>
    </font>
    <font>
      <b/>
      <sz val="11"/>
      <color rgb="FFFF0000"/>
      <name val="Calibri"/>
      <family val="2"/>
      <charset val="238"/>
      <scheme val="minor"/>
    </font>
    <font>
      <i/>
      <sz val="11"/>
      <color theme="1"/>
      <name val="Calibri"/>
      <family val="2"/>
      <charset val="238"/>
      <scheme val="minor"/>
    </font>
    <font>
      <i/>
      <sz val="11"/>
      <color theme="8"/>
      <name val="Calibri"/>
      <family val="2"/>
      <charset val="238"/>
      <scheme val="minor"/>
    </font>
    <font>
      <sz val="11"/>
      <color theme="1"/>
      <name val="Calibri"/>
      <family val="2"/>
      <charset val="238"/>
      <scheme val="minor"/>
    </font>
    <font>
      <sz val="11"/>
      <color indexed="8"/>
      <name val="Calibri"/>
      <family val="2"/>
      <charset val="238"/>
      <scheme val="minor"/>
    </font>
    <font>
      <sz val="10"/>
      <name val="Calibri"/>
      <family val="2"/>
      <charset val="238"/>
      <scheme val="minor"/>
    </font>
    <font>
      <b/>
      <sz val="14"/>
      <name val="Calibri"/>
      <family val="2"/>
      <charset val="238"/>
      <scheme val="minor"/>
    </font>
    <font>
      <sz val="11"/>
      <color theme="8" tint="-0.249977111117893"/>
      <name val="Calibri"/>
      <family val="2"/>
      <charset val="238"/>
      <scheme val="minor"/>
    </font>
  </fonts>
  <fills count="11">
    <fill>
      <patternFill patternType="none"/>
    </fill>
    <fill>
      <patternFill patternType="gray125"/>
    </fill>
    <fill>
      <patternFill patternType="solid">
        <fgColor rgb="FFFFFF00"/>
        <bgColor indexed="64"/>
      </patternFill>
    </fill>
    <fill>
      <patternFill patternType="solid">
        <fgColor rgb="FFD7F3FD"/>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ECF0F8"/>
        <bgColor indexed="64"/>
      </patternFill>
    </fill>
    <fill>
      <patternFill patternType="solid">
        <fgColor theme="9" tint="0.79998168889431442"/>
        <bgColor indexed="64"/>
      </patternFill>
    </fill>
  </fills>
  <borders count="48">
    <border>
      <left/>
      <right/>
      <top/>
      <bottom/>
      <diagonal/>
    </border>
    <border>
      <left style="thick">
        <color rgb="FF00B050"/>
      </left>
      <right style="thick">
        <color rgb="FF00B050"/>
      </right>
      <top style="thick">
        <color rgb="FF00B050"/>
      </top>
      <bottom/>
      <diagonal/>
    </border>
    <border>
      <left style="thick">
        <color rgb="FF00B0F0"/>
      </left>
      <right style="thick">
        <color rgb="FF00B0F0"/>
      </right>
      <top style="thick">
        <color rgb="FF00B0F0"/>
      </top>
      <bottom style="thick">
        <color rgb="FF00B0F0"/>
      </bottom>
      <diagonal/>
    </border>
    <border>
      <left style="thick">
        <color rgb="FF00B0F0"/>
      </left>
      <right/>
      <top style="thick">
        <color rgb="FF00B0F0"/>
      </top>
      <bottom/>
      <diagonal/>
    </border>
    <border>
      <left/>
      <right/>
      <top style="thick">
        <color rgb="FF00B0F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6">
    <xf numFmtId="0" fontId="0" fillId="0" borderId="0"/>
    <xf numFmtId="0" fontId="37" fillId="0" borderId="0"/>
    <xf numFmtId="0" fontId="40" fillId="0" borderId="0"/>
    <xf numFmtId="0" fontId="37" fillId="0" borderId="0"/>
    <xf numFmtId="0" fontId="44" fillId="0" borderId="0"/>
    <xf numFmtId="44" fontId="50" fillId="0" borderId="0" applyFont="0" applyFill="0" applyBorder="0" applyAlignment="0" applyProtection="0"/>
  </cellStyleXfs>
  <cellXfs count="281">
    <xf numFmtId="0" fontId="0" fillId="0" borderId="0" xfId="0"/>
    <xf numFmtId="49" fontId="1" fillId="0" borderId="0" xfId="0" applyNumberFormat="1" applyFont="1" applyAlignment="1">
      <alignment vertical="top" wrapText="1"/>
    </xf>
    <xf numFmtId="49" fontId="1" fillId="0" borderId="1" xfId="0" applyNumberFormat="1" applyFont="1" applyBorder="1" applyAlignment="1">
      <alignment vertical="top" wrapText="1"/>
    </xf>
    <xf numFmtId="49" fontId="2" fillId="0" borderId="2" xfId="0" applyNumberFormat="1" applyFont="1" applyBorder="1" applyAlignment="1">
      <alignment vertical="top" wrapText="1"/>
    </xf>
    <xf numFmtId="0" fontId="2" fillId="0" borderId="2" xfId="0" applyFont="1" applyBorder="1" applyAlignment="1">
      <alignment vertical="top" wrapText="1"/>
    </xf>
    <xf numFmtId="0" fontId="2" fillId="0" borderId="0" xfId="0" applyFont="1"/>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6" fillId="0" borderId="2" xfId="0" applyFont="1" applyBorder="1" applyAlignment="1">
      <alignment vertical="top" wrapText="1"/>
    </xf>
    <xf numFmtId="0" fontId="2" fillId="0" borderId="0" xfId="0" applyFont="1" applyAlignment="1">
      <alignment wrapText="1"/>
    </xf>
    <xf numFmtId="0" fontId="2" fillId="0" borderId="0" xfId="0" applyFont="1" applyAlignment="1">
      <alignment vertical="top" wrapText="1"/>
    </xf>
    <xf numFmtId="49" fontId="1" fillId="0" borderId="1" xfId="0" applyNumberFormat="1" applyFont="1" applyBorder="1" applyAlignment="1">
      <alignment vertical="top"/>
    </xf>
    <xf numFmtId="0" fontId="12" fillId="3" borderId="0" xfId="0" applyFont="1" applyFill="1" applyAlignment="1">
      <alignment horizontal="left" vertical="center"/>
    </xf>
    <xf numFmtId="0" fontId="13" fillId="0" borderId="0" xfId="0" applyFont="1"/>
    <xf numFmtId="0" fontId="14" fillId="4" borderId="7" xfId="0" applyFont="1" applyFill="1" applyBorder="1" applyAlignment="1">
      <alignment horizontal="left" vertical="center"/>
    </xf>
    <xf numFmtId="0" fontId="13" fillId="0" borderId="0" xfId="0" applyFont="1" applyAlignment="1">
      <alignment vertical="center"/>
    </xf>
    <xf numFmtId="0" fontId="13" fillId="0" borderId="8" xfId="0" applyFont="1" applyBorder="1" applyAlignment="1">
      <alignment vertical="center"/>
    </xf>
    <xf numFmtId="0" fontId="13" fillId="0" borderId="0" xfId="0" applyFont="1" applyAlignment="1">
      <alignment vertical="center" wrapText="1"/>
    </xf>
    <xf numFmtId="0" fontId="13" fillId="0" borderId="9" xfId="0" applyFont="1" applyBorder="1" applyAlignment="1">
      <alignment vertical="center" wrapText="1"/>
    </xf>
    <xf numFmtId="0" fontId="13" fillId="0" borderId="9" xfId="0" applyFont="1" applyBorder="1" applyAlignment="1">
      <alignment vertical="top" wrapText="1"/>
    </xf>
    <xf numFmtId="0" fontId="14" fillId="4" borderId="9" xfId="0" applyFont="1" applyFill="1" applyBorder="1" applyAlignment="1">
      <alignment horizontal="left" vertical="center"/>
    </xf>
    <xf numFmtId="0" fontId="15" fillId="0" borderId="9" xfId="0" applyFont="1" applyBorder="1" applyAlignment="1">
      <alignment horizontal="left" vertical="center" wrapText="1"/>
    </xf>
    <xf numFmtId="0" fontId="13" fillId="0" borderId="8" xfId="0" applyFont="1" applyBorder="1" applyAlignment="1">
      <alignment vertical="center" wrapText="1"/>
    </xf>
    <xf numFmtId="0" fontId="15" fillId="0" borderId="0" xfId="0" applyFont="1" applyAlignment="1">
      <alignment horizontal="left" vertical="center" wrapText="1"/>
    </xf>
    <xf numFmtId="0" fontId="14" fillId="4" borderId="8" xfId="0" applyFont="1" applyFill="1" applyBorder="1" applyAlignment="1">
      <alignment vertical="center"/>
    </xf>
    <xf numFmtId="0" fontId="13" fillId="4" borderId="0" xfId="0" applyFont="1" applyFill="1" applyAlignment="1">
      <alignment vertical="center" wrapText="1"/>
    </xf>
    <xf numFmtId="0" fontId="13" fillId="4" borderId="9" xfId="0" applyFont="1" applyFill="1" applyBorder="1" applyAlignment="1">
      <alignment vertical="center" wrapText="1"/>
    </xf>
    <xf numFmtId="0" fontId="13" fillId="0" borderId="10" xfId="0" applyFont="1" applyBorder="1" applyAlignment="1">
      <alignment vertical="center" wrapText="1"/>
    </xf>
    <xf numFmtId="0" fontId="15" fillId="0" borderId="11" xfId="0" applyFont="1" applyBorder="1" applyAlignment="1">
      <alignment horizontal="left" vertical="center" wrapText="1"/>
    </xf>
    <xf numFmtId="0" fontId="15" fillId="0" borderId="12" xfId="0" applyFont="1" applyBorder="1" applyAlignment="1">
      <alignment horizontal="left" vertical="center" wrapText="1"/>
    </xf>
    <xf numFmtId="0" fontId="13" fillId="0" borderId="0" xfId="0" applyFont="1" applyAlignment="1">
      <alignment wrapText="1"/>
    </xf>
    <xf numFmtId="0" fontId="16" fillId="0" borderId="0" xfId="0" applyFont="1" applyAlignment="1">
      <alignment horizontal="left" vertical="center" indent="3"/>
    </xf>
    <xf numFmtId="0" fontId="0" fillId="0" borderId="0" xfId="0" applyAlignment="1">
      <alignment vertical="center"/>
    </xf>
    <xf numFmtId="0" fontId="0" fillId="0" borderId="14" xfId="0" applyBorder="1" applyAlignment="1">
      <alignment horizontal="justify" vertical="center" wrapText="1"/>
    </xf>
    <xf numFmtId="0" fontId="0" fillId="0" borderId="16" xfId="0" applyBorder="1" applyAlignment="1">
      <alignment horizontal="justify" vertical="center" wrapText="1"/>
    </xf>
    <xf numFmtId="0" fontId="0" fillId="0" borderId="18" xfId="0" applyBorder="1" applyAlignment="1">
      <alignment horizontal="justify" vertical="center" wrapText="1"/>
    </xf>
    <xf numFmtId="0" fontId="0" fillId="0" borderId="16" xfId="0" applyBorder="1" applyAlignment="1">
      <alignment vertical="center" wrapText="1"/>
    </xf>
    <xf numFmtId="0" fontId="0" fillId="0" borderId="18" xfId="0" applyBorder="1" applyAlignment="1">
      <alignment vertical="center" wrapText="1"/>
    </xf>
    <xf numFmtId="0" fontId="0" fillId="0" borderId="0" xfId="0" applyAlignment="1">
      <alignment horizontal="left" vertical="center" indent="2"/>
    </xf>
    <xf numFmtId="0" fontId="2" fillId="0" borderId="0" xfId="0" applyFont="1" applyAlignment="1">
      <alignment vertical="center"/>
    </xf>
    <xf numFmtId="0" fontId="2" fillId="0" borderId="20" xfId="0" applyFont="1" applyBorder="1" applyAlignment="1">
      <alignment vertical="center"/>
    </xf>
    <xf numFmtId="0" fontId="2" fillId="0" borderId="19" xfId="0" applyFont="1" applyBorder="1" applyAlignment="1">
      <alignment vertical="center"/>
    </xf>
    <xf numFmtId="0" fontId="14" fillId="5" borderId="21" xfId="0" applyFont="1" applyFill="1" applyBorder="1" applyAlignment="1">
      <alignment vertical="center"/>
    </xf>
    <xf numFmtId="0" fontId="14" fillId="5" borderId="22" xfId="0" applyFont="1" applyFill="1" applyBorder="1" applyAlignment="1">
      <alignment horizontal="center" vertical="center"/>
    </xf>
    <xf numFmtId="0" fontId="14" fillId="5" borderId="22" xfId="0" applyFont="1" applyFill="1" applyBorder="1" applyAlignment="1">
      <alignment horizontal="center" vertical="center" wrapText="1"/>
    </xf>
    <xf numFmtId="0" fontId="14" fillId="5" borderId="23" xfId="0" applyFont="1" applyFill="1" applyBorder="1" applyAlignment="1">
      <alignment horizontal="center" vertical="center" wrapText="1"/>
    </xf>
    <xf numFmtId="3" fontId="20" fillId="0" borderId="0" xfId="0" applyNumberFormat="1" applyFont="1" applyAlignment="1">
      <alignment horizontal="center" vertical="center" wrapText="1"/>
    </xf>
    <xf numFmtId="3" fontId="21" fillId="0" borderId="0" xfId="0" applyNumberFormat="1" applyFont="1" applyAlignment="1">
      <alignment horizontal="center" vertical="center" wrapText="1"/>
    </xf>
    <xf numFmtId="0" fontId="20" fillId="0" borderId="0" xfId="0" applyFont="1" applyAlignment="1">
      <alignment horizontal="center" vertical="center" wrapText="1"/>
    </xf>
    <xf numFmtId="0" fontId="13" fillId="0" borderId="24" xfId="0" applyFont="1" applyBorder="1" applyAlignment="1">
      <alignment vertical="center"/>
    </xf>
    <xf numFmtId="0" fontId="2" fillId="0" borderId="25" xfId="0" applyFont="1" applyBorder="1" applyAlignment="1">
      <alignment horizontal="center" vertical="center"/>
    </xf>
    <xf numFmtId="164" fontId="2" fillId="3" borderId="25" xfId="0" applyNumberFormat="1" applyFont="1" applyFill="1" applyBorder="1" applyAlignment="1">
      <alignment vertical="center"/>
    </xf>
    <xf numFmtId="164" fontId="2" fillId="3" borderId="26" xfId="0" applyNumberFormat="1" applyFont="1" applyFill="1" applyBorder="1" applyAlignment="1">
      <alignment vertical="center"/>
    </xf>
    <xf numFmtId="0" fontId="11" fillId="0" borderId="0" xfId="0" applyFont="1" applyAlignment="1">
      <alignment vertical="center"/>
    </xf>
    <xf numFmtId="0" fontId="22" fillId="0" borderId="27" xfId="0" applyFont="1" applyBorder="1" applyAlignment="1">
      <alignment vertical="center"/>
    </xf>
    <xf numFmtId="0" fontId="2" fillId="0" borderId="19" xfId="0" applyFont="1" applyBorder="1" applyAlignment="1">
      <alignment horizontal="center" vertical="center"/>
    </xf>
    <xf numFmtId="164" fontId="2" fillId="3" borderId="19" xfId="0" applyNumberFormat="1" applyFont="1" applyFill="1" applyBorder="1" applyAlignment="1">
      <alignment vertical="center"/>
    </xf>
    <xf numFmtId="164" fontId="2" fillId="3" borderId="28" xfId="0" applyNumberFormat="1" applyFont="1" applyFill="1" applyBorder="1" applyAlignment="1">
      <alignment vertical="center"/>
    </xf>
    <xf numFmtId="0" fontId="23" fillId="0" borderId="0" xfId="0" applyFont="1" applyAlignment="1">
      <alignment vertical="center"/>
    </xf>
    <xf numFmtId="0" fontId="24" fillId="0" borderId="0" xfId="0" applyFont="1" applyAlignment="1">
      <alignment vertical="center" wrapText="1"/>
    </xf>
    <xf numFmtId="0" fontId="2" fillId="0" borderId="0" xfId="0" quotePrefix="1" applyFont="1" applyAlignment="1">
      <alignment vertical="center"/>
    </xf>
    <xf numFmtId="0" fontId="14" fillId="0" borderId="21" xfId="0" applyFont="1" applyBorder="1" applyAlignment="1">
      <alignment vertical="center"/>
    </xf>
    <xf numFmtId="0" fontId="2" fillId="0" borderId="22" xfId="0" applyFont="1" applyBorder="1" applyAlignment="1">
      <alignment horizontal="center" vertical="center"/>
    </xf>
    <xf numFmtId="164" fontId="1" fillId="3" borderId="22" xfId="0" applyNumberFormat="1" applyFont="1" applyFill="1" applyBorder="1" applyAlignment="1">
      <alignment vertical="center"/>
    </xf>
    <xf numFmtId="164" fontId="1" fillId="3" borderId="23" xfId="0" applyNumberFormat="1" applyFont="1" applyFill="1" applyBorder="1" applyAlignment="1">
      <alignment vertical="center"/>
    </xf>
    <xf numFmtId="0" fontId="6" fillId="0" borderId="0" xfId="0" applyFont="1" applyAlignment="1">
      <alignment vertical="center"/>
    </xf>
    <xf numFmtId="0" fontId="18" fillId="0" borderId="0" xfId="0" applyFont="1" applyAlignment="1">
      <alignment vertical="center"/>
    </xf>
    <xf numFmtId="49" fontId="1" fillId="0" borderId="3" xfId="0" applyNumberFormat="1" applyFont="1" applyBorder="1" applyAlignment="1">
      <alignment vertical="top"/>
    </xf>
    <xf numFmtId="49" fontId="1" fillId="0" borderId="4" xfId="0" applyNumberFormat="1" applyFont="1" applyBorder="1" applyAlignment="1">
      <alignment vertical="top"/>
    </xf>
    <xf numFmtId="0" fontId="2" fillId="0" borderId="0" xfId="0" applyFont="1" applyAlignment="1">
      <alignment vertical="top"/>
    </xf>
    <xf numFmtId="0" fontId="0" fillId="0" borderId="0" xfId="0" applyAlignment="1">
      <alignment vertical="top"/>
    </xf>
    <xf numFmtId="0" fontId="3" fillId="0" borderId="0" xfId="0" applyFont="1" applyAlignment="1">
      <alignment horizontal="justify" vertical="center"/>
    </xf>
    <xf numFmtId="0" fontId="2" fillId="0" borderId="0" xfId="0" applyFont="1" applyAlignment="1">
      <alignment horizontal="center" vertical="top"/>
    </xf>
    <xf numFmtId="0" fontId="2" fillId="0" borderId="19" xfId="0" applyFont="1" applyBorder="1" applyAlignment="1">
      <alignment vertical="top" wrapText="1"/>
    </xf>
    <xf numFmtId="0" fontId="1" fillId="0" borderId="19" xfId="0" applyFont="1" applyBorder="1" applyAlignment="1">
      <alignment vertical="top" wrapText="1"/>
    </xf>
    <xf numFmtId="0" fontId="1" fillId="6" borderId="29" xfId="0" applyFont="1" applyFill="1" applyBorder="1" applyAlignment="1">
      <alignment vertical="top" wrapText="1"/>
    </xf>
    <xf numFmtId="0" fontId="1" fillId="6" borderId="31" xfId="0" applyFont="1" applyFill="1" applyBorder="1" applyAlignment="1">
      <alignment horizontal="center"/>
    </xf>
    <xf numFmtId="0" fontId="2" fillId="0" borderId="27" xfId="0" applyFont="1" applyBorder="1" applyAlignment="1">
      <alignment horizontal="center" vertical="top"/>
    </xf>
    <xf numFmtId="0" fontId="2" fillId="0" borderId="32" xfId="0" applyFont="1" applyBorder="1" applyAlignment="1">
      <alignment horizontal="center" vertical="top"/>
    </xf>
    <xf numFmtId="0" fontId="1" fillId="6" borderId="35" xfId="0" applyFont="1" applyFill="1" applyBorder="1" applyAlignment="1">
      <alignment vertical="top" wrapText="1"/>
    </xf>
    <xf numFmtId="0" fontId="2" fillId="0" borderId="20" xfId="0" applyFont="1" applyBorder="1" applyAlignment="1">
      <alignment vertical="top" wrapText="1"/>
    </xf>
    <xf numFmtId="0" fontId="2" fillId="0" borderId="20" xfId="0" applyFont="1" applyBorder="1"/>
    <xf numFmtId="0" fontId="1" fillId="0" borderId="20" xfId="0" applyFont="1" applyBorder="1" applyAlignment="1">
      <alignment vertical="top" wrapText="1"/>
    </xf>
    <xf numFmtId="0" fontId="2" fillId="0" borderId="36" xfId="0" applyFont="1" applyBorder="1"/>
    <xf numFmtId="0" fontId="1" fillId="6" borderId="29" xfId="0" applyFont="1" applyFill="1" applyBorder="1" applyAlignment="1">
      <alignment horizontal="center"/>
    </xf>
    <xf numFmtId="0" fontId="2" fillId="0" borderId="19" xfId="0" applyFont="1" applyBorder="1" applyAlignment="1">
      <alignment horizontal="left" vertical="top" wrapText="1" indent="1"/>
    </xf>
    <xf numFmtId="0" fontId="1" fillId="6" borderId="29" xfId="0" applyFont="1" applyFill="1" applyBorder="1" applyAlignment="1">
      <alignment horizontal="center" vertical="top"/>
    </xf>
    <xf numFmtId="0" fontId="1" fillId="6" borderId="30" xfId="0" applyFont="1" applyFill="1" applyBorder="1" applyAlignment="1">
      <alignment vertical="top"/>
    </xf>
    <xf numFmtId="0" fontId="2" fillId="0" borderId="33" xfId="0" applyFont="1" applyBorder="1" applyAlignment="1">
      <alignment vertical="top" wrapText="1"/>
    </xf>
    <xf numFmtId="49" fontId="1" fillId="0" borderId="0" xfId="0" applyNumberFormat="1" applyFont="1" applyAlignment="1">
      <alignment horizontal="left" vertical="top"/>
    </xf>
    <xf numFmtId="0" fontId="3" fillId="0" borderId="0" xfId="0" applyFont="1" applyAlignment="1">
      <alignment horizontal="justify" vertical="center" wrapText="1"/>
    </xf>
    <xf numFmtId="0" fontId="6" fillId="0" borderId="0" xfId="0" applyFont="1" applyAlignment="1">
      <alignment wrapText="1"/>
    </xf>
    <xf numFmtId="0" fontId="6" fillId="0" borderId="0" xfId="0" applyFont="1"/>
    <xf numFmtId="0" fontId="1" fillId="0" borderId="0" xfId="0" applyFont="1"/>
    <xf numFmtId="0" fontId="7" fillId="2" borderId="0" xfId="0" applyFont="1" applyFill="1" applyAlignment="1">
      <alignment vertical="top" wrapText="1"/>
    </xf>
    <xf numFmtId="0" fontId="7" fillId="0" borderId="19" xfId="0" applyFont="1" applyBorder="1" applyAlignment="1">
      <alignment vertical="top" wrapText="1"/>
    </xf>
    <xf numFmtId="0" fontId="2" fillId="0" borderId="0" xfId="0" applyFont="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2" fillId="0" borderId="32" xfId="0" applyFont="1" applyBorder="1" applyAlignment="1">
      <alignment horizontal="center"/>
    </xf>
    <xf numFmtId="0" fontId="2" fillId="0" borderId="34" xfId="0" applyFont="1" applyBorder="1" applyAlignment="1">
      <alignment horizontal="center"/>
    </xf>
    <xf numFmtId="0" fontId="8" fillId="5" borderId="0" xfId="0" applyFont="1" applyFill="1"/>
    <xf numFmtId="0" fontId="8" fillId="8" borderId="19" xfId="0" applyFont="1" applyFill="1" applyBorder="1"/>
    <xf numFmtId="0" fontId="29" fillId="0" borderId="0" xfId="0" applyFont="1"/>
    <xf numFmtId="0" fontId="30" fillId="0" borderId="0" xfId="0" applyFont="1"/>
    <xf numFmtId="0" fontId="32" fillId="0" borderId="0" xfId="0" applyFont="1"/>
    <xf numFmtId="0" fontId="33" fillId="0" borderId="0" xfId="0" applyFont="1" applyAlignment="1">
      <alignment horizontal="left"/>
    </xf>
    <xf numFmtId="0" fontId="34" fillId="8" borderId="19" xfId="0" applyFont="1" applyFill="1" applyBorder="1" applyAlignment="1">
      <alignment horizontal="left"/>
    </xf>
    <xf numFmtId="0" fontId="35" fillId="0" borderId="0" xfId="0" applyFont="1" applyAlignment="1">
      <alignment horizontal="left"/>
    </xf>
    <xf numFmtId="0" fontId="39" fillId="0" borderId="0" xfId="0" applyFont="1"/>
    <xf numFmtId="0" fontId="42" fillId="0" borderId="0" xfId="0" applyFont="1"/>
    <xf numFmtId="0" fontId="8" fillId="8" borderId="42" xfId="0" applyFont="1" applyFill="1" applyBorder="1"/>
    <xf numFmtId="0" fontId="0" fillId="0" borderId="29" xfId="0" applyBorder="1"/>
    <xf numFmtId="0" fontId="0" fillId="0" borderId="31" xfId="0" applyBorder="1"/>
    <xf numFmtId="0" fontId="0" fillId="0" borderId="27" xfId="0" applyBorder="1"/>
    <xf numFmtId="0" fontId="0" fillId="0" borderId="28" xfId="0" applyBorder="1"/>
    <xf numFmtId="0" fontId="34" fillId="8" borderId="20" xfId="0" applyFont="1" applyFill="1" applyBorder="1" applyAlignment="1">
      <alignment horizontal="left"/>
    </xf>
    <xf numFmtId="0" fontId="31" fillId="10" borderId="19" xfId="0" applyFont="1" applyFill="1" applyBorder="1"/>
    <xf numFmtId="0" fontId="46" fillId="0" borderId="0" xfId="0" applyFont="1"/>
    <xf numFmtId="0" fontId="33" fillId="0" borderId="0" xfId="0" applyFont="1" applyAlignment="1">
      <alignment horizontal="left" vertical="center"/>
    </xf>
    <xf numFmtId="0" fontId="32" fillId="0" borderId="0" xfId="0" applyFont="1" applyAlignment="1">
      <alignment vertical="center"/>
    </xf>
    <xf numFmtId="0" fontId="0" fillId="0" borderId="8" xfId="0" applyBorder="1" applyAlignment="1">
      <alignment vertical="center"/>
    </xf>
    <xf numFmtId="0" fontId="36" fillId="0" borderId="0" xfId="0" applyFont="1" applyAlignment="1">
      <alignment horizontal="left" vertical="center"/>
    </xf>
    <xf numFmtId="0" fontId="29" fillId="0" borderId="0" xfId="0" applyFont="1" applyAlignment="1">
      <alignment vertical="center"/>
    </xf>
    <xf numFmtId="0" fontId="8" fillId="5" borderId="0" xfId="0" applyFont="1" applyFill="1" applyAlignment="1">
      <alignment vertical="center"/>
    </xf>
    <xf numFmtId="0" fontId="8" fillId="5" borderId="8" xfId="0" applyFont="1" applyFill="1" applyBorder="1" applyAlignment="1">
      <alignment vertical="center"/>
    </xf>
    <xf numFmtId="0" fontId="47" fillId="8" borderId="0" xfId="0" applyFont="1" applyFill="1" applyAlignment="1">
      <alignment horizontal="left" vertical="center"/>
    </xf>
    <xf numFmtId="49" fontId="41" fillId="0" borderId="19" xfId="0" applyNumberFormat="1" applyFont="1" applyBorder="1" applyAlignment="1">
      <alignment horizontal="left" vertical="center"/>
    </xf>
    <xf numFmtId="0" fontId="51" fillId="0" borderId="19" xfId="2" applyFont="1" applyBorder="1" applyAlignment="1">
      <alignment vertical="center"/>
    </xf>
    <xf numFmtId="49" fontId="39" fillId="0" borderId="0" xfId="0" applyNumberFormat="1" applyFont="1"/>
    <xf numFmtId="49" fontId="8" fillId="5" borderId="0" xfId="0" applyNumberFormat="1" applyFont="1" applyFill="1"/>
    <xf numFmtId="49" fontId="8" fillId="8" borderId="19" xfId="0" applyNumberFormat="1" applyFont="1" applyFill="1" applyBorder="1"/>
    <xf numFmtId="49" fontId="51" fillId="0" borderId="0" xfId="2" applyNumberFormat="1" applyFont="1" applyAlignment="1">
      <alignment horizontal="left" vertical="center"/>
    </xf>
    <xf numFmtId="49" fontId="51" fillId="0" borderId="19" xfId="2" applyNumberFormat="1" applyFont="1" applyBorder="1" applyAlignment="1">
      <alignment horizontal="left" vertical="center"/>
    </xf>
    <xf numFmtId="0" fontId="41" fillId="0" borderId="19" xfId="3" applyFont="1" applyBorder="1"/>
    <xf numFmtId="0" fontId="52" fillId="0" borderId="0" xfId="0" applyFont="1" applyAlignment="1">
      <alignment horizontal="center" vertical="top" wrapText="1"/>
    </xf>
    <xf numFmtId="0" fontId="52" fillId="0" borderId="0" xfId="0" applyFont="1" applyAlignment="1">
      <alignment vertical="center"/>
    </xf>
    <xf numFmtId="0" fontId="41" fillId="0" borderId="27" xfId="0" applyFont="1" applyBorder="1"/>
    <xf numFmtId="0" fontId="41" fillId="0" borderId="28" xfId="0" applyFont="1" applyBorder="1"/>
    <xf numFmtId="0" fontId="41" fillId="0" borderId="45" xfId="0" applyFont="1" applyBorder="1"/>
    <xf numFmtId="0" fontId="38" fillId="5" borderId="0" xfId="0" applyFont="1" applyFill="1"/>
    <xf numFmtId="0" fontId="41" fillId="0" borderId="0" xfId="0" applyFont="1"/>
    <xf numFmtId="0" fontId="38" fillId="8" borderId="42" xfId="0" applyFont="1" applyFill="1" applyBorder="1"/>
    <xf numFmtId="0" fontId="38" fillId="10" borderId="19" xfId="0" applyFont="1" applyFill="1" applyBorder="1"/>
    <xf numFmtId="0" fontId="41" fillId="0" borderId="29" xfId="0" applyFont="1" applyBorder="1"/>
    <xf numFmtId="0" fontId="41" fillId="0" borderId="31" xfId="0" applyFont="1" applyBorder="1"/>
    <xf numFmtId="0" fontId="41" fillId="0" borderId="43" xfId="0" applyFont="1" applyBorder="1"/>
    <xf numFmtId="0" fontId="41" fillId="0" borderId="44" xfId="0" applyFont="1" applyBorder="1"/>
    <xf numFmtId="0" fontId="41" fillId="9" borderId="29" xfId="0" applyFont="1" applyFill="1" applyBorder="1"/>
    <xf numFmtId="0" fontId="41" fillId="9" borderId="31" xfId="0" applyFont="1" applyFill="1" applyBorder="1"/>
    <xf numFmtId="0" fontId="41" fillId="9" borderId="27" xfId="0" applyFont="1" applyFill="1" applyBorder="1"/>
    <xf numFmtId="0" fontId="41" fillId="9" borderId="28" xfId="0" applyFont="1" applyFill="1" applyBorder="1"/>
    <xf numFmtId="0" fontId="32" fillId="0" borderId="0" xfId="0" applyFont="1" applyAlignment="1">
      <alignment horizontal="center" vertical="center"/>
    </xf>
    <xf numFmtId="0" fontId="0" fillId="0" borderId="0" xfId="0" applyAlignment="1">
      <alignment horizontal="center" vertical="center"/>
    </xf>
    <xf numFmtId="0" fontId="41" fillId="0" borderId="0" xfId="0" applyFont="1" applyAlignment="1">
      <alignment horizontal="center" vertical="center"/>
    </xf>
    <xf numFmtId="0" fontId="53" fillId="0" borderId="0" xfId="0" applyFont="1"/>
    <xf numFmtId="49" fontId="41" fillId="0" borderId="0" xfId="0" applyNumberFormat="1" applyFont="1"/>
    <xf numFmtId="0" fontId="41" fillId="0" borderId="32" xfId="0" applyFont="1" applyBorder="1"/>
    <xf numFmtId="0" fontId="41" fillId="0" borderId="34" xfId="0" applyFont="1" applyBorder="1"/>
    <xf numFmtId="0" fontId="41" fillId="9" borderId="32" xfId="0" applyFont="1" applyFill="1" applyBorder="1"/>
    <xf numFmtId="0" fontId="41" fillId="9" borderId="34" xfId="0" applyFont="1" applyFill="1" applyBorder="1"/>
    <xf numFmtId="0" fontId="41" fillId="9" borderId="24" xfId="0" applyFont="1" applyFill="1" applyBorder="1"/>
    <xf numFmtId="0" fontId="41" fillId="9" borderId="26" xfId="0" applyFont="1" applyFill="1" applyBorder="1"/>
    <xf numFmtId="0" fontId="41" fillId="0" borderId="41" xfId="0" applyFont="1" applyBorder="1"/>
    <xf numFmtId="0" fontId="41" fillId="0" borderId="24" xfId="0" applyFont="1" applyBorder="1"/>
    <xf numFmtId="0" fontId="41" fillId="0" borderId="26" xfId="0" applyFont="1" applyBorder="1"/>
    <xf numFmtId="0" fontId="42" fillId="0" borderId="0" xfId="0" applyFont="1" applyAlignment="1">
      <alignment horizontal="left" vertical="center"/>
    </xf>
    <xf numFmtId="0" fontId="41" fillId="9" borderId="46" xfId="0" applyFont="1" applyFill="1" applyBorder="1"/>
    <xf numFmtId="0" fontId="41" fillId="9" borderId="47" xfId="0" applyFont="1" applyFill="1" applyBorder="1"/>
    <xf numFmtId="49" fontId="0" fillId="0" borderId="0" xfId="0" applyNumberFormat="1"/>
    <xf numFmtId="0" fontId="0" fillId="0" borderId="19" xfId="0" applyBorder="1"/>
    <xf numFmtId="0" fontId="0" fillId="0" borderId="19" xfId="0" applyBorder="1" applyAlignment="1">
      <alignment vertical="center" wrapText="1"/>
    </xf>
    <xf numFmtId="49" fontId="0" fillId="0" borderId="19" xfId="0" applyNumberFormat="1" applyBorder="1" applyAlignment="1">
      <alignment horizontal="left"/>
    </xf>
    <xf numFmtId="0" fontId="51" fillId="0" borderId="19" xfId="2" applyFont="1" applyBorder="1" applyAlignment="1">
      <alignment horizontal="left" vertical="center"/>
    </xf>
    <xf numFmtId="0" fontId="51" fillId="0" borderId="0" xfId="2" applyFont="1" applyAlignment="1">
      <alignment horizontal="left" vertical="center"/>
    </xf>
    <xf numFmtId="0" fontId="51" fillId="0" borderId="0" xfId="2" applyFont="1" applyAlignment="1">
      <alignment vertical="center"/>
    </xf>
    <xf numFmtId="49" fontId="41" fillId="0" borderId="19" xfId="0" applyNumberFormat="1" applyFont="1" applyBorder="1" applyAlignment="1">
      <alignment horizontal="left" vertical="center" wrapText="1"/>
    </xf>
    <xf numFmtId="0" fontId="41" fillId="0" borderId="19" xfId="0" applyFont="1" applyBorder="1" applyAlignment="1">
      <alignment horizontal="left" vertical="center"/>
    </xf>
    <xf numFmtId="49" fontId="0" fillId="0" borderId="19" xfId="0" applyNumberFormat="1" applyBorder="1"/>
    <xf numFmtId="0" fontId="54" fillId="0" borderId="0" xfId="0" applyFont="1" applyAlignment="1">
      <alignment horizontal="left"/>
    </xf>
    <xf numFmtId="0" fontId="28" fillId="8" borderId="19" xfId="0" applyFont="1" applyFill="1" applyBorder="1" applyAlignment="1">
      <alignment horizontal="left"/>
    </xf>
    <xf numFmtId="14" fontId="54" fillId="0" borderId="0" xfId="0" applyNumberFormat="1" applyFont="1" applyAlignment="1">
      <alignment horizontal="left"/>
    </xf>
    <xf numFmtId="0" fontId="54" fillId="0" borderId="0" xfId="0" applyFont="1"/>
    <xf numFmtId="0" fontId="54" fillId="0" borderId="0" xfId="0" applyFont="1" applyAlignment="1">
      <alignment horizontal="left" vertical="center"/>
    </xf>
    <xf numFmtId="49" fontId="54" fillId="0" borderId="0" xfId="0" applyNumberFormat="1" applyFont="1"/>
    <xf numFmtId="0" fontId="41" fillId="9" borderId="21" xfId="0" applyFont="1" applyFill="1" applyBorder="1"/>
    <xf numFmtId="0" fontId="41" fillId="9" borderId="23" xfId="0" applyFont="1" applyFill="1" applyBorder="1"/>
    <xf numFmtId="0" fontId="0" fillId="0" borderId="32" xfId="0" applyBorder="1"/>
    <xf numFmtId="0" fontId="0" fillId="0" borderId="34" xfId="0" applyBorder="1"/>
    <xf numFmtId="0" fontId="8" fillId="8" borderId="42" xfId="0" applyFont="1" applyFill="1" applyBorder="1" applyAlignment="1">
      <alignment vertical="center"/>
    </xf>
    <xf numFmtId="0" fontId="8" fillId="8" borderId="5" xfId="0" applyFont="1" applyFill="1" applyBorder="1" applyAlignment="1">
      <alignment vertical="center"/>
    </xf>
    <xf numFmtId="0" fontId="0" fillId="0" borderId="29" xfId="0" applyBorder="1" applyAlignment="1">
      <alignment vertical="center"/>
    </xf>
    <xf numFmtId="0" fontId="0" fillId="0" borderId="31"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0" borderId="32" xfId="0" applyBorder="1" applyAlignment="1">
      <alignment vertical="center"/>
    </xf>
    <xf numFmtId="0" fontId="0" fillId="0" borderId="34" xfId="0" applyBorder="1" applyAlignment="1">
      <alignment vertical="center"/>
    </xf>
    <xf numFmtId="0" fontId="0" fillId="0" borderId="29" xfId="0" applyBorder="1" applyAlignment="1">
      <alignment horizontal="left" vertical="center"/>
    </xf>
    <xf numFmtId="0" fontId="0" fillId="0" borderId="27" xfId="0" applyBorder="1" applyAlignment="1">
      <alignment horizontal="left" vertical="center"/>
    </xf>
    <xf numFmtId="0" fontId="0" fillId="0" borderId="32" xfId="0" applyBorder="1" applyAlignment="1">
      <alignment horizontal="left" vertical="center"/>
    </xf>
    <xf numFmtId="0" fontId="34" fillId="0" borderId="0" xfId="0" applyFont="1" applyAlignment="1">
      <alignment horizontal="left" vertical="center"/>
    </xf>
    <xf numFmtId="0" fontId="35" fillId="0" borderId="0" xfId="0" applyFont="1" applyAlignment="1">
      <alignment horizontal="left" vertical="center"/>
    </xf>
    <xf numFmtId="165" fontId="33" fillId="0" borderId="0" xfId="0" applyNumberFormat="1" applyFont="1" applyAlignment="1">
      <alignment horizontal="left" vertical="center"/>
    </xf>
    <xf numFmtId="14" fontId="33" fillId="0" borderId="0" xfId="0" applyNumberFormat="1" applyFont="1" applyAlignment="1">
      <alignment horizontal="left" vertical="center"/>
    </xf>
    <xf numFmtId="0" fontId="30" fillId="0" borderId="0" xfId="0" applyFont="1" applyAlignment="1">
      <alignment vertical="center"/>
    </xf>
    <xf numFmtId="0" fontId="49" fillId="0" borderId="0" xfId="0" applyFont="1" applyAlignment="1">
      <alignment horizontal="left" vertical="center"/>
    </xf>
    <xf numFmtId="0" fontId="0" fillId="0" borderId="0" xfId="0" applyAlignment="1">
      <alignment horizontal="left" vertical="center"/>
    </xf>
    <xf numFmtId="0" fontId="34" fillId="0" borderId="8" xfId="0" applyFont="1" applyBorder="1" applyAlignment="1">
      <alignment horizontal="left" vertical="center"/>
    </xf>
    <xf numFmtId="0" fontId="31" fillId="0" borderId="0" xfId="0" applyFont="1" applyAlignment="1">
      <alignment vertical="center"/>
    </xf>
    <xf numFmtId="49" fontId="33" fillId="0" borderId="0" xfId="0" applyNumberFormat="1" applyFont="1" applyAlignment="1">
      <alignment horizontal="left" vertical="center"/>
    </xf>
    <xf numFmtId="0" fontId="48" fillId="0" borderId="0" xfId="0" applyFont="1" applyAlignment="1">
      <alignment vertical="center"/>
    </xf>
    <xf numFmtId="0" fontId="34" fillId="0" borderId="8" xfId="0" applyFont="1" applyBorder="1" applyAlignment="1">
      <alignment horizontal="left"/>
    </xf>
    <xf numFmtId="0" fontId="31" fillId="0" borderId="0" xfId="0" applyFont="1"/>
    <xf numFmtId="44" fontId="33" fillId="0" borderId="0" xfId="5" applyFont="1" applyFill="1" applyBorder="1" applyAlignment="1">
      <alignment horizontal="left"/>
    </xf>
    <xf numFmtId="0" fontId="52" fillId="0" borderId="0" xfId="0" applyFont="1" applyAlignment="1">
      <alignment vertical="top" wrapText="1"/>
    </xf>
    <xf numFmtId="0" fontId="52" fillId="0" borderId="29" xfId="0" applyFont="1" applyBorder="1" applyAlignment="1">
      <alignment vertical="center"/>
    </xf>
    <xf numFmtId="0" fontId="52" fillId="0" borderId="30" xfId="0" applyFont="1" applyBorder="1" applyAlignment="1">
      <alignment horizontal="center" vertical="center"/>
    </xf>
    <xf numFmtId="0" fontId="52" fillId="0" borderId="30" xfId="0" applyFont="1" applyBorder="1" applyAlignment="1">
      <alignment horizontal="right" vertical="center"/>
    </xf>
    <xf numFmtId="49" fontId="52" fillId="0" borderId="30" xfId="0" applyNumberFormat="1" applyFont="1" applyBorder="1" applyAlignment="1">
      <alignment vertical="center" wrapText="1"/>
    </xf>
    <xf numFmtId="0" fontId="52" fillId="0" borderId="30" xfId="1" applyFont="1" applyBorder="1" applyAlignment="1">
      <alignment horizontal="left" vertical="center" wrapText="1"/>
    </xf>
    <xf numFmtId="0" fontId="52" fillId="0" borderId="30" xfId="0" applyFont="1" applyBorder="1" applyAlignment="1">
      <alignment vertical="center"/>
    </xf>
    <xf numFmtId="0" fontId="52" fillId="0" borderId="31" xfId="0" applyFont="1" applyBorder="1" applyAlignment="1">
      <alignment vertical="center"/>
    </xf>
    <xf numFmtId="0" fontId="52" fillId="0" borderId="27" xfId="0" applyFont="1" applyBorder="1" applyAlignment="1">
      <alignment vertical="center"/>
    </xf>
    <xf numFmtId="0" fontId="52" fillId="0" borderId="19" xfId="1" applyFont="1" applyBorder="1" applyAlignment="1">
      <alignment horizontal="center" vertical="center"/>
    </xf>
    <xf numFmtId="0" fontId="52" fillId="0" borderId="19" xfId="1" applyFont="1" applyBorder="1" applyAlignment="1">
      <alignment horizontal="right" vertical="center"/>
    </xf>
    <xf numFmtId="49" fontId="52" fillId="0" borderId="19" xfId="1" applyNumberFormat="1" applyFont="1" applyBorder="1" applyAlignment="1">
      <alignment horizontal="left" vertical="center" wrapText="1"/>
    </xf>
    <xf numFmtId="0" fontId="52" fillId="0" borderId="19" xfId="1" applyFont="1" applyBorder="1" applyAlignment="1">
      <alignment horizontal="left" vertical="center" wrapText="1"/>
    </xf>
    <xf numFmtId="0" fontId="52" fillId="0" borderId="19" xfId="0" applyFont="1" applyBorder="1" applyAlignment="1">
      <alignment vertical="center"/>
    </xf>
    <xf numFmtId="0" fontId="52" fillId="0" borderId="19" xfId="0" applyFont="1" applyBorder="1" applyAlignment="1">
      <alignment horizontal="center" vertical="center"/>
    </xf>
    <xf numFmtId="0" fontId="52" fillId="0" borderId="28" xfId="0" applyFont="1" applyBorder="1" applyAlignment="1">
      <alignment vertical="center"/>
    </xf>
    <xf numFmtId="0" fontId="52" fillId="0" borderId="19" xfId="0" applyFont="1" applyBorder="1" applyAlignment="1">
      <alignment horizontal="right" vertical="center"/>
    </xf>
    <xf numFmtId="49" fontId="52" fillId="0" borderId="19" xfId="0" applyNumberFormat="1" applyFont="1" applyBorder="1" applyAlignment="1">
      <alignment vertical="center" wrapText="1"/>
    </xf>
    <xf numFmtId="0" fontId="52" fillId="0" borderId="19" xfId="0" applyFont="1" applyBorder="1" applyAlignment="1">
      <alignment horizontal="left" vertical="center" wrapText="1"/>
    </xf>
    <xf numFmtId="49" fontId="52" fillId="0" borderId="19" xfId="1" applyNumberFormat="1" applyFont="1" applyBorder="1" applyAlignment="1">
      <alignment horizontal="center" vertical="center"/>
    </xf>
    <xf numFmtId="0" fontId="52" fillId="0" borderId="19" xfId="0" applyFont="1" applyBorder="1" applyAlignment="1">
      <alignment horizontal="left" vertical="center"/>
    </xf>
    <xf numFmtId="0" fontId="52" fillId="0" borderId="43" xfId="0" applyFont="1" applyBorder="1" applyAlignment="1">
      <alignment vertical="center"/>
    </xf>
    <xf numFmtId="0" fontId="52" fillId="0" borderId="42" xfId="0" applyFont="1" applyBorder="1" applyAlignment="1">
      <alignment horizontal="center" vertical="center"/>
    </xf>
    <xf numFmtId="0" fontId="52" fillId="0" borderId="42" xfId="0" applyFont="1" applyBorder="1" applyAlignment="1">
      <alignment horizontal="right" vertical="center"/>
    </xf>
    <xf numFmtId="49" fontId="52" fillId="0" borderId="42" xfId="0" applyNumberFormat="1" applyFont="1" applyBorder="1" applyAlignment="1">
      <alignment vertical="center" wrapText="1"/>
    </xf>
    <xf numFmtId="0" fontId="52" fillId="0" borderId="42" xfId="0" applyFont="1" applyBorder="1" applyAlignment="1">
      <alignment horizontal="left" vertical="center" wrapText="1"/>
    </xf>
    <xf numFmtId="0" fontId="52" fillId="0" borderId="42" xfId="0" applyFont="1" applyBorder="1" applyAlignment="1">
      <alignment vertical="center"/>
    </xf>
    <xf numFmtId="0" fontId="52" fillId="0" borderId="44" xfId="0" applyFont="1" applyBorder="1" applyAlignment="1">
      <alignment vertical="center"/>
    </xf>
    <xf numFmtId="49" fontId="12" fillId="0" borderId="41" xfId="0" applyNumberFormat="1" applyFont="1" applyBorder="1" applyAlignment="1">
      <alignment horizontal="center" vertical="top" wrapText="1"/>
    </xf>
    <xf numFmtId="0" fontId="12" fillId="0" borderId="41" xfId="0" applyFont="1" applyBorder="1" applyAlignment="1">
      <alignment horizontal="center" vertical="top" wrapText="1"/>
    </xf>
    <xf numFmtId="0" fontId="2" fillId="0" borderId="20" xfId="0" applyFont="1" applyBorder="1" applyAlignment="1">
      <alignment horizontal="center" wrapText="1"/>
    </xf>
    <xf numFmtId="0" fontId="2" fillId="0" borderId="37" xfId="0" applyFont="1" applyBorder="1" applyAlignment="1">
      <alignment horizontal="center" wrapText="1"/>
    </xf>
    <xf numFmtId="0" fontId="2" fillId="0" borderId="38" xfId="0" applyFont="1" applyBorder="1" applyAlignment="1">
      <alignment horizontal="center" wrapText="1"/>
    </xf>
    <xf numFmtId="0" fontId="1" fillId="6" borderId="35" xfId="0" applyFont="1" applyFill="1" applyBorder="1" applyAlignment="1">
      <alignment horizontal="center" vertical="top"/>
    </xf>
    <xf numFmtId="0" fontId="1" fillId="6" borderId="39" xfId="0" applyFont="1" applyFill="1" applyBorder="1" applyAlignment="1">
      <alignment horizontal="center" vertical="top"/>
    </xf>
    <xf numFmtId="0" fontId="1" fillId="6" borderId="40" xfId="0" applyFont="1" applyFill="1" applyBorder="1" applyAlignment="1">
      <alignment horizontal="center" vertical="top"/>
    </xf>
    <xf numFmtId="0" fontId="2" fillId="0" borderId="19" xfId="0" applyFont="1" applyBorder="1" applyAlignment="1">
      <alignment horizontal="center" wrapText="1"/>
    </xf>
    <xf numFmtId="0" fontId="2" fillId="0" borderId="28" xfId="0" applyFont="1" applyBorder="1" applyAlignment="1">
      <alignment horizontal="center" wrapText="1"/>
    </xf>
    <xf numFmtId="0" fontId="28" fillId="7" borderId="0" xfId="0" applyFont="1" applyFill="1" applyAlignment="1">
      <alignment horizontal="center" vertical="top"/>
    </xf>
    <xf numFmtId="0" fontId="39" fillId="0" borderId="14" xfId="0" applyFont="1" applyBorder="1" applyAlignment="1">
      <alignment horizontal="center" vertical="center" textRotation="90"/>
    </xf>
    <xf numFmtId="0" fontId="39" fillId="0" borderId="16" xfId="0" applyFont="1" applyBorder="1" applyAlignment="1">
      <alignment horizontal="center" vertical="center" textRotation="90"/>
    </xf>
    <xf numFmtId="0" fontId="39" fillId="0" borderId="18" xfId="0" applyFont="1" applyBorder="1" applyAlignment="1">
      <alignment horizontal="center" vertical="center" textRotation="90"/>
    </xf>
    <xf numFmtId="0" fontId="43" fillId="9" borderId="13" xfId="0" applyFont="1" applyFill="1" applyBorder="1" applyAlignment="1">
      <alignment horizontal="center" vertical="center" textRotation="90" wrapText="1"/>
    </xf>
    <xf numFmtId="0" fontId="43" fillId="9" borderId="15" xfId="0" applyFont="1" applyFill="1" applyBorder="1" applyAlignment="1">
      <alignment horizontal="center" vertical="center" textRotation="90" wrapText="1"/>
    </xf>
    <xf numFmtId="0" fontId="43" fillId="9" borderId="17" xfId="0" applyFont="1" applyFill="1" applyBorder="1" applyAlignment="1">
      <alignment horizontal="center" vertical="center" textRotation="90" wrapText="1"/>
    </xf>
    <xf numFmtId="0" fontId="12" fillId="3" borderId="0" xfId="0" applyFont="1" applyFill="1" applyAlignment="1">
      <alignment horizontal="left" vertical="center"/>
    </xf>
    <xf numFmtId="0" fontId="14" fillId="4" borderId="5" xfId="0" applyFont="1" applyFill="1" applyBorder="1" applyAlignment="1">
      <alignment horizontal="left" vertical="center"/>
    </xf>
    <xf numFmtId="0" fontId="14" fillId="4" borderId="6" xfId="0" applyFont="1" applyFill="1" applyBorder="1" applyAlignment="1">
      <alignment horizontal="left" vertical="center"/>
    </xf>
    <xf numFmtId="0" fontId="14" fillId="4" borderId="8" xfId="0" applyFont="1" applyFill="1" applyBorder="1" applyAlignment="1">
      <alignment horizontal="left" vertical="center"/>
    </xf>
    <xf numFmtId="0" fontId="14" fillId="4" borderId="0" xfId="0" applyFont="1" applyFill="1" applyAlignment="1">
      <alignment horizontal="left" vertical="center"/>
    </xf>
    <xf numFmtId="0" fontId="0" fillId="0" borderId="13" xfId="0" applyBorder="1" applyAlignment="1">
      <alignment vertical="center" wrapText="1"/>
    </xf>
    <xf numFmtId="0" fontId="0" fillId="0" borderId="17" xfId="0" applyBorder="1" applyAlignment="1">
      <alignment vertical="center" wrapText="1"/>
    </xf>
    <xf numFmtId="0" fontId="0" fillId="0" borderId="15" xfId="0" applyBorder="1" applyAlignment="1">
      <alignment vertical="center" wrapText="1"/>
    </xf>
    <xf numFmtId="0" fontId="2" fillId="0" borderId="0" xfId="0" applyFont="1" applyAlignment="1">
      <alignment horizontal="left" vertical="center"/>
    </xf>
    <xf numFmtId="0" fontId="11" fillId="0" borderId="11" xfId="0" applyFont="1" applyBorder="1" applyAlignment="1">
      <alignment horizontal="left" vertical="center"/>
    </xf>
    <xf numFmtId="0" fontId="13" fillId="3" borderId="5" xfId="0" applyFont="1" applyFill="1" applyBorder="1" applyAlignment="1">
      <alignment horizontal="left" vertical="top"/>
    </xf>
    <xf numFmtId="0" fontId="13" fillId="3" borderId="6" xfId="0" applyFont="1" applyFill="1" applyBorder="1" applyAlignment="1">
      <alignment horizontal="left" vertical="top"/>
    </xf>
    <xf numFmtId="0" fontId="13" fillId="3" borderId="7" xfId="0" applyFont="1" applyFill="1" applyBorder="1" applyAlignment="1">
      <alignment horizontal="left" vertical="top"/>
    </xf>
    <xf numFmtId="0" fontId="13" fillId="3" borderId="10" xfId="0" applyFont="1" applyFill="1" applyBorder="1" applyAlignment="1">
      <alignment horizontal="left" vertical="top"/>
    </xf>
    <xf numFmtId="0" fontId="13" fillId="3" borderId="11" xfId="0" applyFont="1" applyFill="1" applyBorder="1" applyAlignment="1">
      <alignment horizontal="left" vertical="top"/>
    </xf>
    <xf numFmtId="0" fontId="13" fillId="3" borderId="12" xfId="0" applyFont="1" applyFill="1" applyBorder="1" applyAlignment="1">
      <alignment horizontal="left" vertical="top"/>
    </xf>
    <xf numFmtId="0" fontId="17" fillId="5" borderId="0" xfId="0" applyFont="1" applyFill="1" applyAlignment="1">
      <alignment horizontal="center" vertical="center"/>
    </xf>
    <xf numFmtId="0" fontId="2" fillId="0" borderId="19" xfId="0" applyFont="1" applyBorder="1" applyAlignment="1">
      <alignment horizontal="left" vertical="center"/>
    </xf>
    <xf numFmtId="0" fontId="18" fillId="3" borderId="0" xfId="0" applyFont="1" applyFill="1" applyAlignment="1">
      <alignment horizontal="center" vertical="center" wrapText="1"/>
    </xf>
    <xf numFmtId="0" fontId="2" fillId="3" borderId="19" xfId="0" applyFont="1" applyFill="1" applyBorder="1" applyAlignment="1">
      <alignment horizontal="left" vertical="center"/>
    </xf>
    <xf numFmtId="14" fontId="2" fillId="3" borderId="19" xfId="0" applyNumberFormat="1" applyFont="1" applyFill="1" applyBorder="1" applyAlignment="1">
      <alignment horizontal="left" vertical="center"/>
    </xf>
    <xf numFmtId="0" fontId="1" fillId="3" borderId="19" xfId="0" applyFont="1" applyFill="1" applyBorder="1" applyAlignment="1">
      <alignment horizontal="left" vertical="center"/>
    </xf>
  </cellXfs>
  <cellStyles count="6">
    <cellStyle name="Měna" xfId="5" builtinId="4"/>
    <cellStyle name="Normální" xfId="0" builtinId="0"/>
    <cellStyle name="normální 2" xfId="2" xr:uid="{70DE700A-A94D-49D9-B1EB-E3222033F408}"/>
    <cellStyle name="normální 3" xfId="3" xr:uid="{26E2A031-5260-440A-9CDC-3F45E3A6685A}"/>
    <cellStyle name="Normální 4" xfId="4" xr:uid="{4997620E-6AF3-42ED-AAEC-4000FD799585}"/>
    <cellStyle name="normální_List1" xfId="1" xr:uid="{D7A60F28-3EC2-489B-BCCD-9EF7E37991E3}"/>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top style="thin">
          <color indexed="64"/>
        </top>
        <bottom style="medium">
          <color indexed="64"/>
        </bottom>
      </border>
    </dxf>
    <dxf>
      <font>
        <b val="0"/>
        <i val="0"/>
        <strike val="0"/>
        <condense val="0"/>
        <extend val="0"/>
        <outline val="0"/>
        <shadow val="0"/>
        <u val="none"/>
        <vertAlign val="baseline"/>
        <sz val="10"/>
        <color auto="1"/>
        <name val="Calibri"/>
        <family val="2"/>
        <charset val="238"/>
        <scheme val="minor"/>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0"/>
        <color auto="1"/>
        <name val="Calibri"/>
        <family val="2"/>
        <charset val="238"/>
        <scheme val="minor"/>
      </font>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00FF"/>
      <color rgb="FFECF0F8"/>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2988E34-60A6-4A08-85B7-79E572D82281}" name="Tabulka2" displayName="Tabulka2" ref="B2:O37" totalsRowShown="0" headerRowDxfId="21" dataDxfId="20" tableBorderDxfId="19">
  <autoFilter ref="B2:O37" xr:uid="{92988E34-60A6-4A08-85B7-79E572D82281}"/>
  <tableColumns count="14">
    <tableColumn id="1" xr3:uid="{C1B24600-8095-4F06-B044-864BEEB70C72}" name="Číslo budovy / kód" dataDxfId="18"/>
    <tableColumn id="2" xr3:uid="{70B1ECB3-1143-4600-A4FA-4D86CF853A8C}" name="Ulice" dataDxfId="17" dataCellStyle="normální_List1"/>
    <tableColumn id="3" xr3:uid="{C2C81090-7B50-4A9D-B18F-D31CE462273F}" name="č.or." dataDxfId="16" dataCellStyle="normální_List1"/>
    <tableColumn id="4" xr3:uid="{BFAF3FE1-F798-4820-85F9-69B259540550}" name="č.p." dataDxfId="15" dataCellStyle="normální_List1"/>
    <tableColumn id="5" xr3:uid="{23EEE395-4DFF-4B2D-AD84-A8BC07209B50}" name="Parcela" dataDxfId="14" dataCellStyle="normální_List1"/>
    <tableColumn id="6" xr3:uid="{D1471F43-14F8-4F30-925A-FD3330B2C9B1}" name="/xx" dataDxfId="13" dataCellStyle="normální_List1"/>
    <tableColumn id="7" xr3:uid="{48978B69-29DE-45AD-81C5-58C0BB152DEB}" name="Správa" dataDxfId="12" dataCellStyle="normální_List1"/>
    <tableColumn id="8" xr3:uid="{0655CBF6-C2B0-4519-99B9-6AD3FCF0321F}" name="Typ budovy" dataDxfId="11" dataCellStyle="normální_List1"/>
    <tableColumn id="9" xr3:uid="{078C2C78-B377-4679-827E-D6D657A740DE}" name="Nakládání" dataDxfId="10" dataCellStyle="normální_List1"/>
    <tableColumn id="10" xr3:uid="{AAED388F-91BD-4C09-AE0F-885F59F3E0B5}" name="Využití/uživatel" dataDxfId="9" dataCellStyle="normální_List1"/>
    <tableColumn id="11" xr3:uid="{3522725B-EFFB-4870-90DD-6CA9A91DAD25}" name="zdroj grafické prezentace" dataDxfId="8"/>
    <tableColumn id="12" xr3:uid="{1F9CC32A-662B-424D-A07A-E2A97B0E3DE5}" name="Etapa pasport." dataDxfId="7"/>
    <tableColumn id="14" xr3:uid="{2D6A097F-9CD7-427D-B239-7CBBFB8E117B}" name="Rok-dokumentace" dataDxfId="6"/>
    <tableColumn id="15" xr3:uid="{11502650-6D52-4A05-990D-D4FD7353D8C2}" name="Detail" dataDxfId="5"/>
  </tableColumns>
  <tableStyleInfo name="TableStyleMedium17"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firmy.cz/detail/13307152-k-servis-plyn-kotle-svatoborice-mistrin-mistrin.html" TargetMode="External"/><Relationship Id="rId7" Type="http://schemas.openxmlformats.org/officeDocument/2006/relationships/hyperlink" Target="https://www.firmy.cz/detail/13307152-k-servis-plyn-kotle-svatoborice-mistrin-mistrin.html" TargetMode="External"/><Relationship Id="rId2" Type="http://schemas.openxmlformats.org/officeDocument/2006/relationships/hyperlink" Target="https://www.firmy.cz/detail/13307152-k-servis-plyn-kotle-svatoborice-mistrin-mistrin.html" TargetMode="External"/><Relationship Id="rId1" Type="http://schemas.openxmlformats.org/officeDocument/2006/relationships/hyperlink" Target="https://www.kaufland.cz/m/protherm/~7438286/" TargetMode="External"/><Relationship Id="rId6" Type="http://schemas.openxmlformats.org/officeDocument/2006/relationships/hyperlink" Target="https://www.firmy.cz/detail/13307152-k-servis-plyn-kotle-svatoborice-mistrin-mistrin.html" TargetMode="External"/><Relationship Id="rId5" Type="http://schemas.openxmlformats.org/officeDocument/2006/relationships/hyperlink" Target="https://www.kaufland.cz/m/protherm/~7438286/" TargetMode="External"/><Relationship Id="rId10" Type="http://schemas.openxmlformats.org/officeDocument/2006/relationships/comments" Target="../comments5.xml"/><Relationship Id="rId4" Type="http://schemas.openxmlformats.org/officeDocument/2006/relationships/hyperlink" Target="https://www.kaufland.cz/m/protherm/~7438286/" TargetMode="External"/><Relationship Id="rId9"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table" Target="../tables/table1.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12BCB-7C32-40CC-8D4F-01AAF06D2ABE}">
  <dimension ref="A1:N3"/>
  <sheetViews>
    <sheetView workbookViewId="0"/>
  </sheetViews>
  <sheetFormatPr defaultColWidth="9.140625" defaultRowHeight="12" x14ac:dyDescent="0.2"/>
  <cols>
    <col min="1" max="1" width="12.28515625" style="5" customWidth="1"/>
    <col min="2" max="2" width="22.7109375" style="5" customWidth="1"/>
    <col min="3" max="3" width="92.140625" style="5" customWidth="1"/>
    <col min="4" max="4" width="51.85546875" style="5" bestFit="1" customWidth="1"/>
    <col min="5" max="5" width="46.7109375" style="5" customWidth="1"/>
    <col min="6" max="6" width="78.42578125" style="5" customWidth="1"/>
    <col min="7" max="7" width="30.140625" style="5" bestFit="1" customWidth="1"/>
    <col min="8" max="8" width="62.5703125" style="5" bestFit="1" customWidth="1"/>
    <col min="9" max="9" width="45.42578125" style="5" customWidth="1"/>
    <col min="10" max="10" width="75.42578125" style="5" customWidth="1"/>
    <col min="11" max="11" width="41.7109375" style="5" customWidth="1"/>
    <col min="12" max="12" width="34.140625" style="5" customWidth="1"/>
    <col min="13" max="14" width="26.7109375" style="5" customWidth="1"/>
    <col min="15" max="15" width="5.42578125" style="5" customWidth="1"/>
    <col min="16" max="16384" width="9.140625" style="5"/>
  </cols>
  <sheetData>
    <row r="1" spans="1:14" s="1" customFormat="1" ht="37.5" thickTop="1" thickBot="1" x14ac:dyDescent="0.3">
      <c r="A1" s="2" t="s">
        <v>134</v>
      </c>
      <c r="B1" s="2" t="s">
        <v>189</v>
      </c>
      <c r="C1" s="2" t="s">
        <v>190</v>
      </c>
      <c r="D1" s="2" t="s">
        <v>191</v>
      </c>
      <c r="E1" s="2" t="s">
        <v>0</v>
      </c>
      <c r="F1" s="2" t="s">
        <v>1</v>
      </c>
      <c r="G1" s="2" t="s">
        <v>2</v>
      </c>
      <c r="H1" s="2" t="s">
        <v>192</v>
      </c>
      <c r="I1" s="2" t="s">
        <v>193</v>
      </c>
      <c r="J1" s="2" t="s">
        <v>194</v>
      </c>
      <c r="K1" s="2" t="s">
        <v>4</v>
      </c>
      <c r="L1" s="2" t="s">
        <v>5</v>
      </c>
      <c r="M1" s="2" t="s">
        <v>6</v>
      </c>
      <c r="N1" s="2" t="s">
        <v>7</v>
      </c>
    </row>
    <row r="2" spans="1:14" customFormat="1" ht="253.5" thickTop="1" thickBot="1" x14ac:dyDescent="0.3">
      <c r="A2" s="3" t="s">
        <v>195</v>
      </c>
      <c r="B2" s="4" t="s">
        <v>196</v>
      </c>
      <c r="C2" s="4" t="s">
        <v>199</v>
      </c>
      <c r="D2" s="4" t="s">
        <v>204</v>
      </c>
      <c r="E2" s="4" t="s">
        <v>203</v>
      </c>
      <c r="F2" s="4" t="s">
        <v>200</v>
      </c>
      <c r="G2" s="4" t="s">
        <v>201</v>
      </c>
      <c r="H2" s="4" t="s">
        <v>202</v>
      </c>
      <c r="I2" s="4" t="s">
        <v>205</v>
      </c>
      <c r="J2" s="4" t="s">
        <v>206</v>
      </c>
      <c r="K2" s="4" t="s">
        <v>207</v>
      </c>
      <c r="L2" s="4" t="s">
        <v>208</v>
      </c>
      <c r="M2" s="4" t="s">
        <v>197</v>
      </c>
      <c r="N2" s="4" t="s">
        <v>198</v>
      </c>
    </row>
    <row r="3" spans="1:14" ht="12.75" thickTop="1" x14ac:dyDescent="0.2"/>
  </sheetData>
  <customSheetViews>
    <customSheetView guid="{3D788D1D-211F-4E67-A80D-A4CFA683DE96}" state="hidden">
      <pageMargins left="0.7" right="0.7" top="0.78740157499999996" bottom="0.78740157499999996" header="0.3" footer="0.3"/>
    </customSheetView>
  </customSheetView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E853A-CE2F-4D3B-8203-831F39A6F363}">
  <dimension ref="A1:B51"/>
  <sheetViews>
    <sheetView workbookViewId="0"/>
  </sheetViews>
  <sheetFormatPr defaultRowHeight="15" x14ac:dyDescent="0.25"/>
  <cols>
    <col min="1" max="1" width="31" customWidth="1"/>
    <col min="2" max="2" width="79.85546875" customWidth="1"/>
  </cols>
  <sheetData>
    <row r="1" spans="1:2" ht="17.25" x14ac:dyDescent="0.25">
      <c r="A1" s="31" t="s">
        <v>234</v>
      </c>
    </row>
    <row r="2" spans="1:2" ht="15.75" thickBot="1" x14ac:dyDescent="0.3">
      <c r="A2" s="32"/>
    </row>
    <row r="3" spans="1:2" x14ac:dyDescent="0.25">
      <c r="A3" s="264" t="s">
        <v>235</v>
      </c>
      <c r="B3" s="33"/>
    </row>
    <row r="4" spans="1:2" x14ac:dyDescent="0.25">
      <c r="A4" s="266"/>
      <c r="B4" s="34" t="s">
        <v>236</v>
      </c>
    </row>
    <row r="5" spans="1:2" ht="15.75" thickBot="1" x14ac:dyDescent="0.3">
      <c r="A5" s="265"/>
      <c r="B5" s="35"/>
    </row>
    <row r="6" spans="1:2" x14ac:dyDescent="0.25">
      <c r="A6" s="264" t="s">
        <v>237</v>
      </c>
      <c r="B6" s="36" t="s">
        <v>238</v>
      </c>
    </row>
    <row r="7" spans="1:2" x14ac:dyDescent="0.25">
      <c r="A7" s="266"/>
      <c r="B7" s="36" t="s">
        <v>239</v>
      </c>
    </row>
    <row r="8" spans="1:2" x14ac:dyDescent="0.25">
      <c r="A8" s="266"/>
      <c r="B8" s="36" t="s">
        <v>240</v>
      </c>
    </row>
    <row r="9" spans="1:2" x14ac:dyDescent="0.25">
      <c r="A9" s="266"/>
      <c r="B9" s="36" t="s">
        <v>241</v>
      </c>
    </row>
    <row r="10" spans="1:2" x14ac:dyDescent="0.25">
      <c r="A10" s="266"/>
      <c r="B10" s="36" t="s">
        <v>242</v>
      </c>
    </row>
    <row r="11" spans="1:2" x14ac:dyDescent="0.25">
      <c r="A11" s="266"/>
      <c r="B11" s="36" t="s">
        <v>243</v>
      </c>
    </row>
    <row r="12" spans="1:2" x14ac:dyDescent="0.25">
      <c r="A12" s="266"/>
      <c r="B12" s="36" t="s">
        <v>244</v>
      </c>
    </row>
    <row r="13" spans="1:2" x14ac:dyDescent="0.25">
      <c r="A13" s="266"/>
      <c r="B13" s="36" t="s">
        <v>245</v>
      </c>
    </row>
    <row r="14" spans="1:2" ht="30" x14ac:dyDescent="0.25">
      <c r="A14" s="266"/>
      <c r="B14" s="36" t="s">
        <v>246</v>
      </c>
    </row>
    <row r="15" spans="1:2" x14ac:dyDescent="0.25">
      <c r="A15" s="266"/>
      <c r="B15" s="36" t="s">
        <v>247</v>
      </c>
    </row>
    <row r="16" spans="1:2" x14ac:dyDescent="0.25">
      <c r="A16" s="266"/>
      <c r="B16" s="36" t="s">
        <v>248</v>
      </c>
    </row>
    <row r="17" spans="1:2" x14ac:dyDescent="0.25">
      <c r="A17" s="266"/>
      <c r="B17" s="36" t="s">
        <v>249</v>
      </c>
    </row>
    <row r="18" spans="1:2" x14ac:dyDescent="0.25">
      <c r="A18" s="266"/>
      <c r="B18" s="36" t="s">
        <v>250</v>
      </c>
    </row>
    <row r="19" spans="1:2" x14ac:dyDescent="0.25">
      <c r="A19" s="266"/>
      <c r="B19" s="36" t="s">
        <v>251</v>
      </c>
    </row>
    <row r="20" spans="1:2" x14ac:dyDescent="0.25">
      <c r="A20" s="266"/>
      <c r="B20" s="36" t="s">
        <v>252</v>
      </c>
    </row>
    <row r="21" spans="1:2" x14ac:dyDescent="0.25">
      <c r="A21" s="266"/>
      <c r="B21" s="36" t="s">
        <v>253</v>
      </c>
    </row>
    <row r="22" spans="1:2" x14ac:dyDescent="0.25">
      <c r="A22" s="266"/>
      <c r="B22" s="36" t="s">
        <v>254</v>
      </c>
    </row>
    <row r="23" spans="1:2" x14ac:dyDescent="0.25">
      <c r="A23" s="266"/>
      <c r="B23" s="36" t="s">
        <v>255</v>
      </c>
    </row>
    <row r="24" spans="1:2" x14ac:dyDescent="0.25">
      <c r="A24" s="266"/>
      <c r="B24" s="36" t="s">
        <v>256</v>
      </c>
    </row>
    <row r="25" spans="1:2" x14ac:dyDescent="0.25">
      <c r="A25" s="266"/>
      <c r="B25" s="36" t="s">
        <v>257</v>
      </c>
    </row>
    <row r="26" spans="1:2" x14ac:dyDescent="0.25">
      <c r="A26" s="266"/>
      <c r="B26" s="36" t="s">
        <v>258</v>
      </c>
    </row>
    <row r="27" spans="1:2" x14ac:dyDescent="0.25">
      <c r="A27" s="266"/>
      <c r="B27" s="36" t="s">
        <v>259</v>
      </c>
    </row>
    <row r="28" spans="1:2" x14ac:dyDescent="0.25">
      <c r="A28" s="266"/>
      <c r="B28" s="36" t="s">
        <v>260</v>
      </c>
    </row>
    <row r="29" spans="1:2" ht="15.75" thickBot="1" x14ac:dyDescent="0.3">
      <c r="A29" s="265"/>
      <c r="B29" s="37"/>
    </row>
    <row r="30" spans="1:2" x14ac:dyDescent="0.25">
      <c r="A30" s="264" t="s">
        <v>261</v>
      </c>
      <c r="B30" s="36" t="s">
        <v>262</v>
      </c>
    </row>
    <row r="31" spans="1:2" x14ac:dyDescent="0.25">
      <c r="A31" s="266"/>
      <c r="B31" s="36" t="s">
        <v>263</v>
      </c>
    </row>
    <row r="32" spans="1:2" ht="30" x14ac:dyDescent="0.25">
      <c r="A32" s="266"/>
      <c r="B32" s="36" t="s">
        <v>264</v>
      </c>
    </row>
    <row r="33" spans="1:2" x14ac:dyDescent="0.25">
      <c r="A33" s="266"/>
      <c r="B33" s="36"/>
    </row>
    <row r="34" spans="1:2" ht="15.75" thickBot="1" x14ac:dyDescent="0.3">
      <c r="A34" s="265"/>
      <c r="B34" s="37"/>
    </row>
    <row r="35" spans="1:2" x14ac:dyDescent="0.25">
      <c r="A35" s="264" t="s">
        <v>265</v>
      </c>
      <c r="B35" s="36" t="s">
        <v>266</v>
      </c>
    </row>
    <row r="36" spans="1:2" x14ac:dyDescent="0.25">
      <c r="A36" s="266"/>
      <c r="B36" s="36" t="s">
        <v>267</v>
      </c>
    </row>
    <row r="37" spans="1:2" x14ac:dyDescent="0.25">
      <c r="A37" s="266"/>
      <c r="B37" s="36"/>
    </row>
    <row r="38" spans="1:2" ht="15.75" thickBot="1" x14ac:dyDescent="0.3">
      <c r="A38" s="265"/>
      <c r="B38" s="37"/>
    </row>
    <row r="39" spans="1:2" x14ac:dyDescent="0.25">
      <c r="A39" s="264" t="s">
        <v>268</v>
      </c>
      <c r="B39" s="264" t="s">
        <v>269</v>
      </c>
    </row>
    <row r="40" spans="1:2" ht="15.75" thickBot="1" x14ac:dyDescent="0.3">
      <c r="A40" s="265"/>
      <c r="B40" s="265"/>
    </row>
    <row r="41" spans="1:2" x14ac:dyDescent="0.25">
      <c r="A41" s="264" t="s">
        <v>270</v>
      </c>
      <c r="B41" s="264" t="s">
        <v>271</v>
      </c>
    </row>
    <row r="42" spans="1:2" ht="15.75" thickBot="1" x14ac:dyDescent="0.3">
      <c r="A42" s="265"/>
      <c r="B42" s="265"/>
    </row>
    <row r="43" spans="1:2" x14ac:dyDescent="0.25">
      <c r="A43" s="264" t="s">
        <v>272</v>
      </c>
      <c r="B43" s="36" t="s">
        <v>273</v>
      </c>
    </row>
    <row r="44" spans="1:2" x14ac:dyDescent="0.25">
      <c r="A44" s="266"/>
      <c r="B44" s="36" t="s">
        <v>274</v>
      </c>
    </row>
    <row r="45" spans="1:2" x14ac:dyDescent="0.25">
      <c r="A45" s="266"/>
      <c r="B45" s="36" t="s">
        <v>275</v>
      </c>
    </row>
    <row r="46" spans="1:2" ht="15.75" thickBot="1" x14ac:dyDescent="0.3">
      <c r="A46" s="265"/>
      <c r="B46" s="37"/>
    </row>
    <row r="47" spans="1:2" x14ac:dyDescent="0.25">
      <c r="A47" s="264" t="s">
        <v>276</v>
      </c>
      <c r="B47" s="36" t="s">
        <v>277</v>
      </c>
    </row>
    <row r="48" spans="1:2" x14ac:dyDescent="0.25">
      <c r="A48" s="266"/>
      <c r="B48" s="36" t="s">
        <v>278</v>
      </c>
    </row>
    <row r="49" spans="1:2" ht="15.75" thickBot="1" x14ac:dyDescent="0.3">
      <c r="A49" s="265"/>
      <c r="B49" s="37"/>
    </row>
    <row r="51" spans="1:2" x14ac:dyDescent="0.25">
      <c r="A51" s="38"/>
    </row>
  </sheetData>
  <customSheetViews>
    <customSheetView guid="{3D788D1D-211F-4E67-A80D-A4CFA683DE96}" state="hidden">
      <pageMargins left="0.7" right="0.7" top="0.78740157499999996" bottom="0.78740157499999996" header="0.3" footer="0.3"/>
    </customSheetView>
  </customSheetViews>
  <mergeCells count="10">
    <mergeCell ref="A41:A42"/>
    <mergeCell ref="B41:B42"/>
    <mergeCell ref="A43:A46"/>
    <mergeCell ref="A47:A49"/>
    <mergeCell ref="A3:A5"/>
    <mergeCell ref="A6:A29"/>
    <mergeCell ref="A30:A34"/>
    <mergeCell ref="A35:A38"/>
    <mergeCell ref="A39:A40"/>
    <mergeCell ref="B39:B40"/>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902C5-829C-4EED-8380-D49798202198}">
  <dimension ref="A1:P46"/>
  <sheetViews>
    <sheetView workbookViewId="0">
      <selection sqref="A1:F1"/>
    </sheetView>
  </sheetViews>
  <sheetFormatPr defaultColWidth="9.140625" defaultRowHeight="12" x14ac:dyDescent="0.25"/>
  <cols>
    <col min="1" max="1" width="64" style="39" customWidth="1"/>
    <col min="2" max="2" width="15.85546875" style="39" customWidth="1"/>
    <col min="3" max="5" width="22.5703125" style="39" customWidth="1"/>
    <col min="6" max="6" width="27.42578125" style="39" customWidth="1"/>
    <col min="7" max="9" width="9.140625" style="39"/>
    <col min="10" max="10" width="14.85546875" style="39" customWidth="1"/>
    <col min="11" max="11" width="14.42578125" style="39" customWidth="1"/>
    <col min="12" max="15" width="9.140625" style="39"/>
    <col min="16" max="16" width="11.5703125" style="39" customWidth="1"/>
    <col min="17" max="16384" width="9.140625" style="39"/>
  </cols>
  <sheetData>
    <row r="1" spans="1:16" ht="18" customHeight="1" x14ac:dyDescent="0.25">
      <c r="A1" s="275" t="s">
        <v>290</v>
      </c>
      <c r="B1" s="275"/>
      <c r="C1" s="275"/>
      <c r="D1" s="275"/>
      <c r="E1" s="275"/>
      <c r="F1" s="275"/>
    </row>
    <row r="2" spans="1:16" ht="6.95" customHeight="1" x14ac:dyDescent="0.25">
      <c r="A2" s="267"/>
      <c r="B2" s="267"/>
      <c r="C2" s="267"/>
      <c r="D2" s="267"/>
      <c r="E2" s="267"/>
      <c r="F2" s="267"/>
    </row>
    <row r="3" spans="1:16" ht="18" customHeight="1" x14ac:dyDescent="0.25">
      <c r="A3" s="40" t="s">
        <v>291</v>
      </c>
      <c r="B3" s="276" t="s">
        <v>292</v>
      </c>
      <c r="C3" s="276"/>
      <c r="D3" s="276"/>
      <c r="F3" s="277" t="s">
        <v>293</v>
      </c>
    </row>
    <row r="4" spans="1:16" ht="6.95" customHeight="1" x14ac:dyDescent="0.25">
      <c r="F4" s="277"/>
    </row>
    <row r="5" spans="1:16" ht="18" customHeight="1" x14ac:dyDescent="0.25">
      <c r="A5" s="41" t="s">
        <v>294</v>
      </c>
      <c r="B5" s="278" t="s">
        <v>307</v>
      </c>
      <c r="C5" s="278"/>
      <c r="D5" s="278"/>
      <c r="F5" s="277"/>
    </row>
    <row r="6" spans="1:16" ht="18" customHeight="1" x14ac:dyDescent="0.25">
      <c r="A6" s="41" t="s">
        <v>296</v>
      </c>
      <c r="B6" s="279">
        <v>45083</v>
      </c>
      <c r="C6" s="279"/>
      <c r="D6" s="279"/>
      <c r="F6" s="277"/>
    </row>
    <row r="7" spans="1:16" ht="12.75" thickBot="1" x14ac:dyDescent="0.3">
      <c r="A7" s="267"/>
      <c r="B7" s="267"/>
      <c r="C7" s="267"/>
      <c r="D7" s="267"/>
      <c r="E7" s="267"/>
      <c r="F7" s="267"/>
    </row>
    <row r="8" spans="1:16" ht="71.25" customHeight="1" thickBot="1" x14ac:dyDescent="0.3">
      <c r="A8" s="42" t="s">
        <v>297</v>
      </c>
      <c r="B8" s="43" t="s">
        <v>298</v>
      </c>
      <c r="C8" s="44" t="s">
        <v>299</v>
      </c>
      <c r="D8" s="44" t="s">
        <v>300</v>
      </c>
      <c r="E8" s="44" t="s">
        <v>301</v>
      </c>
      <c r="F8" s="45" t="s">
        <v>302</v>
      </c>
      <c r="I8" s="46"/>
      <c r="J8" s="47"/>
      <c r="K8" s="47"/>
      <c r="N8" s="48"/>
    </row>
    <row r="9" spans="1:16" ht="18" customHeight="1" x14ac:dyDescent="0.25">
      <c r="A9" s="49" t="s">
        <v>211</v>
      </c>
      <c r="B9" s="50">
        <v>2</v>
      </c>
      <c r="C9" s="51">
        <v>521000</v>
      </c>
      <c r="D9" s="51">
        <f>C9*B9</f>
        <v>1042000</v>
      </c>
      <c r="E9" s="51">
        <v>56000</v>
      </c>
      <c r="F9" s="52">
        <v>96000</v>
      </c>
      <c r="H9" s="53"/>
    </row>
    <row r="10" spans="1:16" ht="18" customHeight="1" x14ac:dyDescent="0.25">
      <c r="A10" s="54" t="s">
        <v>217</v>
      </c>
      <c r="B10" s="55">
        <v>1</v>
      </c>
      <c r="C10" s="56">
        <v>2650000</v>
      </c>
      <c r="D10" s="56">
        <f>C10*B10</f>
        <v>2650000</v>
      </c>
      <c r="E10" s="56">
        <v>135000</v>
      </c>
      <c r="F10" s="57">
        <v>305000</v>
      </c>
      <c r="J10" s="58"/>
      <c r="K10" s="59"/>
      <c r="L10" s="58"/>
      <c r="M10" s="58"/>
    </row>
    <row r="11" spans="1:16" ht="18" customHeight="1" x14ac:dyDescent="0.25">
      <c r="A11" s="54" t="s">
        <v>222</v>
      </c>
      <c r="B11" s="55">
        <v>2</v>
      </c>
      <c r="C11" s="56">
        <v>129000</v>
      </c>
      <c r="D11" s="56">
        <f>C11*B11</f>
        <v>258000</v>
      </c>
      <c r="E11" s="55"/>
      <c r="F11" s="57">
        <v>0</v>
      </c>
      <c r="J11" s="58"/>
      <c r="K11" s="59"/>
      <c r="L11" s="58"/>
      <c r="M11" s="58"/>
    </row>
    <row r="12" spans="1:16" ht="18" customHeight="1" x14ac:dyDescent="0.25">
      <c r="A12" s="54" t="s">
        <v>227</v>
      </c>
      <c r="B12" s="55">
        <v>150</v>
      </c>
      <c r="C12" s="56">
        <v>1090</v>
      </c>
      <c r="D12" s="56">
        <f>C12*B12</f>
        <v>163500</v>
      </c>
      <c r="E12" s="55"/>
      <c r="F12" s="57">
        <v>0</v>
      </c>
      <c r="J12" s="58"/>
      <c r="K12" s="60"/>
      <c r="L12" s="58"/>
      <c r="M12" s="58"/>
      <c r="P12" s="60"/>
    </row>
    <row r="13" spans="1:16" ht="18" customHeight="1" thickBot="1" x14ac:dyDescent="0.3">
      <c r="A13" s="54" t="s">
        <v>230</v>
      </c>
      <c r="B13" s="55">
        <v>1</v>
      </c>
      <c r="C13" s="56">
        <v>206000</v>
      </c>
      <c r="D13" s="56">
        <f>C13*B13</f>
        <v>206000</v>
      </c>
      <c r="E13" s="55"/>
      <c r="F13" s="57">
        <v>0</v>
      </c>
      <c r="J13" s="58"/>
      <c r="K13" s="60"/>
      <c r="L13" s="58"/>
      <c r="M13" s="58"/>
      <c r="P13" s="60"/>
    </row>
    <row r="14" spans="1:16" ht="18" customHeight="1" thickBot="1" x14ac:dyDescent="0.3">
      <c r="A14" s="61" t="s">
        <v>303</v>
      </c>
      <c r="B14" s="62"/>
      <c r="C14" s="62"/>
      <c r="D14" s="63">
        <f>SUM(D9:D13)</f>
        <v>4319500</v>
      </c>
      <c r="E14" s="63">
        <f>SUM(E9:E13)</f>
        <v>191000</v>
      </c>
      <c r="F14" s="64">
        <f>SUM(F9:F13)</f>
        <v>401000</v>
      </c>
    </row>
    <row r="16" spans="1:16" ht="18" customHeight="1" x14ac:dyDescent="0.25">
      <c r="A16" s="268" t="s">
        <v>304</v>
      </c>
      <c r="B16" s="268"/>
      <c r="C16" s="268"/>
      <c r="D16" s="268"/>
      <c r="E16" s="268"/>
      <c r="F16" s="268"/>
      <c r="J16" s="65"/>
    </row>
    <row r="17" spans="1:6" ht="18" customHeight="1" x14ac:dyDescent="0.25">
      <c r="A17" s="269"/>
      <c r="B17" s="270"/>
      <c r="C17" s="270"/>
      <c r="D17" s="270"/>
      <c r="E17" s="270"/>
      <c r="F17" s="271"/>
    </row>
    <row r="18" spans="1:6" ht="18" customHeight="1" x14ac:dyDescent="0.25">
      <c r="A18" s="272"/>
      <c r="B18" s="273"/>
      <c r="C18" s="273"/>
      <c r="D18" s="273"/>
      <c r="E18" s="273"/>
      <c r="F18" s="274"/>
    </row>
    <row r="19" spans="1:6" ht="18" customHeight="1" x14ac:dyDescent="0.25"/>
    <row r="20" spans="1:6" ht="18" customHeight="1" x14ac:dyDescent="0.25">
      <c r="A20" s="66" t="s">
        <v>305</v>
      </c>
    </row>
    <row r="21" spans="1:6" ht="18" customHeight="1" x14ac:dyDescent="0.25">
      <c r="A21" s="53" t="s">
        <v>306</v>
      </c>
    </row>
    <row r="22" spans="1:6" ht="18" customHeight="1" x14ac:dyDescent="0.25"/>
    <row r="23" spans="1:6" ht="18" customHeight="1" x14ac:dyDescent="0.25"/>
    <row r="24" spans="1:6" ht="18" customHeight="1" x14ac:dyDescent="0.25"/>
    <row r="25" spans="1:6" ht="18" customHeight="1" x14ac:dyDescent="0.25"/>
    <row r="26" spans="1:6" ht="18" customHeight="1" x14ac:dyDescent="0.25"/>
    <row r="27" spans="1:6" ht="18" customHeight="1" x14ac:dyDescent="0.25"/>
    <row r="28" spans="1:6" ht="18" customHeight="1" x14ac:dyDescent="0.25"/>
    <row r="29" spans="1:6" ht="18" customHeight="1" x14ac:dyDescent="0.25"/>
    <row r="30" spans="1:6" ht="18" customHeight="1" x14ac:dyDescent="0.25"/>
    <row r="31" spans="1:6" ht="18" customHeight="1" x14ac:dyDescent="0.25"/>
    <row r="32" spans="1: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sheetData>
  <customSheetViews>
    <customSheetView guid="{3D788D1D-211F-4E67-A80D-A4CFA683DE96}" state="hidden">
      <selection sqref="A1:F1"/>
      <pageMargins left="0.7" right="0.7" top="0.78740157499999996" bottom="0.78740157499999996" header="0.3" footer="0.3"/>
    </customSheetView>
  </customSheetViews>
  <mergeCells count="9">
    <mergeCell ref="A7:F7"/>
    <mergeCell ref="A16:F16"/>
    <mergeCell ref="A17:F18"/>
    <mergeCell ref="A1:F1"/>
    <mergeCell ref="A2:F2"/>
    <mergeCell ref="B3:D3"/>
    <mergeCell ref="F3:F6"/>
    <mergeCell ref="B5:D5"/>
    <mergeCell ref="B6:D6"/>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6ED5D-5FDE-42A3-8693-31C1B37EFDCD}">
  <dimension ref="A1:P46"/>
  <sheetViews>
    <sheetView workbookViewId="0">
      <selection sqref="A1:F1"/>
    </sheetView>
  </sheetViews>
  <sheetFormatPr defaultColWidth="9.140625" defaultRowHeight="12" x14ac:dyDescent="0.25"/>
  <cols>
    <col min="1" max="1" width="64" style="39" customWidth="1"/>
    <col min="2" max="2" width="15.85546875" style="39" customWidth="1"/>
    <col min="3" max="5" width="22.5703125" style="39" customWidth="1"/>
    <col min="6" max="6" width="27.42578125" style="39" customWidth="1"/>
    <col min="7" max="9" width="9.140625" style="39"/>
    <col min="10" max="10" width="14.85546875" style="39" customWidth="1"/>
    <col min="11" max="11" width="14.42578125" style="39" customWidth="1"/>
    <col min="12" max="15" width="9.140625" style="39"/>
    <col min="16" max="16" width="11.5703125" style="39" customWidth="1"/>
    <col min="17" max="16384" width="9.140625" style="39"/>
  </cols>
  <sheetData>
    <row r="1" spans="1:16" ht="18" customHeight="1" x14ac:dyDescent="0.25">
      <c r="A1" s="275" t="s">
        <v>290</v>
      </c>
      <c r="B1" s="275"/>
      <c r="C1" s="275"/>
      <c r="D1" s="275"/>
      <c r="E1" s="275"/>
      <c r="F1" s="275"/>
    </row>
    <row r="2" spans="1:16" ht="6.95" customHeight="1" x14ac:dyDescent="0.25">
      <c r="A2" s="267"/>
      <c r="B2" s="267"/>
      <c r="C2" s="267"/>
      <c r="D2" s="267"/>
      <c r="E2" s="267"/>
      <c r="F2" s="267"/>
    </row>
    <row r="3" spans="1:16" ht="18" customHeight="1" x14ac:dyDescent="0.25">
      <c r="A3" s="40" t="s">
        <v>291</v>
      </c>
      <c r="B3" s="276" t="s">
        <v>292</v>
      </c>
      <c r="C3" s="276"/>
      <c r="D3" s="276"/>
      <c r="F3" s="277" t="s">
        <v>293</v>
      </c>
    </row>
    <row r="4" spans="1:16" ht="6.95" customHeight="1" x14ac:dyDescent="0.25">
      <c r="F4" s="277"/>
    </row>
    <row r="5" spans="1:16" ht="18" customHeight="1" x14ac:dyDescent="0.25">
      <c r="A5" s="41" t="s">
        <v>294</v>
      </c>
      <c r="B5" s="278" t="s">
        <v>308</v>
      </c>
      <c r="C5" s="278"/>
      <c r="D5" s="278"/>
      <c r="F5" s="277"/>
    </row>
    <row r="6" spans="1:16" ht="18" customHeight="1" x14ac:dyDescent="0.25">
      <c r="A6" s="41" t="s">
        <v>296</v>
      </c>
      <c r="B6" s="279">
        <v>45084</v>
      </c>
      <c r="C6" s="279"/>
      <c r="D6" s="279"/>
      <c r="F6" s="277"/>
    </row>
    <row r="7" spans="1:16" ht="12.75" thickBot="1" x14ac:dyDescent="0.3">
      <c r="A7" s="267"/>
      <c r="B7" s="267"/>
      <c r="C7" s="267"/>
      <c r="D7" s="267"/>
      <c r="E7" s="267"/>
      <c r="F7" s="267"/>
    </row>
    <row r="8" spans="1:16" ht="71.25" customHeight="1" thickBot="1" x14ac:dyDescent="0.3">
      <c r="A8" s="42" t="s">
        <v>297</v>
      </c>
      <c r="B8" s="43" t="s">
        <v>298</v>
      </c>
      <c r="C8" s="44" t="s">
        <v>299</v>
      </c>
      <c r="D8" s="44" t="s">
        <v>300</v>
      </c>
      <c r="E8" s="44" t="s">
        <v>301</v>
      </c>
      <c r="F8" s="45" t="s">
        <v>302</v>
      </c>
      <c r="I8" s="46"/>
      <c r="J8" s="47"/>
      <c r="K8" s="47"/>
      <c r="N8" s="48"/>
    </row>
    <row r="9" spans="1:16" ht="18" customHeight="1" x14ac:dyDescent="0.25">
      <c r="A9" s="49" t="s">
        <v>211</v>
      </c>
      <c r="B9" s="50">
        <v>2</v>
      </c>
      <c r="C9" s="51">
        <v>446000</v>
      </c>
      <c r="D9" s="51">
        <f>C9*B9</f>
        <v>892000</v>
      </c>
      <c r="E9" s="51">
        <v>0</v>
      </c>
      <c r="F9" s="52">
        <v>132000</v>
      </c>
      <c r="H9" s="53"/>
    </row>
    <row r="10" spans="1:16" ht="18" customHeight="1" x14ac:dyDescent="0.25">
      <c r="A10" s="54" t="s">
        <v>217</v>
      </c>
      <c r="B10" s="55">
        <v>1</v>
      </c>
      <c r="C10" s="56">
        <v>2900000</v>
      </c>
      <c r="D10" s="56">
        <f>C10*B10</f>
        <v>2900000</v>
      </c>
      <c r="E10" s="56">
        <v>0</v>
      </c>
      <c r="F10" s="57">
        <v>256000</v>
      </c>
      <c r="J10" s="58"/>
      <c r="K10" s="59"/>
      <c r="L10" s="58"/>
      <c r="M10" s="58"/>
    </row>
    <row r="11" spans="1:16" ht="18" customHeight="1" x14ac:dyDescent="0.25">
      <c r="A11" s="54" t="s">
        <v>222</v>
      </c>
      <c r="B11" s="55">
        <v>2</v>
      </c>
      <c r="C11" s="56">
        <v>121000</v>
      </c>
      <c r="D11" s="56">
        <f>C11*B11</f>
        <v>242000</v>
      </c>
      <c r="E11" s="55"/>
      <c r="F11" s="57">
        <v>0</v>
      </c>
      <c r="J11" s="58"/>
      <c r="K11" s="59"/>
      <c r="L11" s="58"/>
      <c r="M11" s="58"/>
    </row>
    <row r="12" spans="1:16" ht="18" customHeight="1" x14ac:dyDescent="0.25">
      <c r="A12" s="54" t="s">
        <v>227</v>
      </c>
      <c r="B12" s="55">
        <v>150</v>
      </c>
      <c r="C12" s="56">
        <v>1050</v>
      </c>
      <c r="D12" s="56">
        <f>C12*B12</f>
        <v>157500</v>
      </c>
      <c r="E12" s="55"/>
      <c r="F12" s="57">
        <v>0</v>
      </c>
      <c r="J12" s="58"/>
      <c r="K12" s="60"/>
      <c r="L12" s="58"/>
      <c r="M12" s="58"/>
      <c r="P12" s="60"/>
    </row>
    <row r="13" spans="1:16" ht="18" customHeight="1" thickBot="1" x14ac:dyDescent="0.3">
      <c r="A13" s="54" t="s">
        <v>230</v>
      </c>
      <c r="B13" s="55">
        <v>1</v>
      </c>
      <c r="C13" s="56">
        <v>188000</v>
      </c>
      <c r="D13" s="56">
        <f>C13*B13</f>
        <v>188000</v>
      </c>
      <c r="E13" s="55"/>
      <c r="F13" s="57">
        <v>0</v>
      </c>
      <c r="J13" s="58"/>
      <c r="K13" s="60"/>
      <c r="L13" s="58"/>
      <c r="M13" s="58"/>
      <c r="P13" s="60"/>
    </row>
    <row r="14" spans="1:16" ht="18" customHeight="1" thickBot="1" x14ac:dyDescent="0.3">
      <c r="A14" s="61" t="s">
        <v>303</v>
      </c>
      <c r="B14" s="62"/>
      <c r="C14" s="62"/>
      <c r="D14" s="63">
        <f>SUM(D9:D13)</f>
        <v>4379500</v>
      </c>
      <c r="E14" s="63">
        <f>SUM(E9:E13)</f>
        <v>0</v>
      </c>
      <c r="F14" s="64">
        <f>SUM(F9:F13)</f>
        <v>388000</v>
      </c>
    </row>
    <row r="16" spans="1:16" ht="18" customHeight="1" x14ac:dyDescent="0.25">
      <c r="A16" s="268" t="s">
        <v>304</v>
      </c>
      <c r="B16" s="268"/>
      <c r="C16" s="268"/>
      <c r="D16" s="268"/>
      <c r="E16" s="268"/>
      <c r="F16" s="268"/>
      <c r="J16" s="65"/>
    </row>
    <row r="17" spans="1:6" ht="18" customHeight="1" x14ac:dyDescent="0.25">
      <c r="A17" s="269"/>
      <c r="B17" s="270"/>
      <c r="C17" s="270"/>
      <c r="D17" s="270"/>
      <c r="E17" s="270"/>
      <c r="F17" s="271"/>
    </row>
    <row r="18" spans="1:6" ht="18" customHeight="1" x14ac:dyDescent="0.25">
      <c r="A18" s="272"/>
      <c r="B18" s="273"/>
      <c r="C18" s="273"/>
      <c r="D18" s="273"/>
      <c r="E18" s="273"/>
      <c r="F18" s="274"/>
    </row>
    <row r="19" spans="1:6" ht="18" customHeight="1" x14ac:dyDescent="0.25"/>
    <row r="20" spans="1:6" ht="18" customHeight="1" x14ac:dyDescent="0.25">
      <c r="A20" s="66" t="s">
        <v>305</v>
      </c>
    </row>
    <row r="21" spans="1:6" ht="18" customHeight="1" x14ac:dyDescent="0.25">
      <c r="A21" s="53" t="s">
        <v>306</v>
      </c>
    </row>
    <row r="22" spans="1:6" ht="18" customHeight="1" x14ac:dyDescent="0.25"/>
    <row r="23" spans="1:6" ht="18" customHeight="1" x14ac:dyDescent="0.25"/>
    <row r="24" spans="1:6" ht="18" customHeight="1" x14ac:dyDescent="0.25"/>
    <row r="25" spans="1:6" ht="18" customHeight="1" x14ac:dyDescent="0.25"/>
    <row r="26" spans="1:6" ht="18" customHeight="1" x14ac:dyDescent="0.25"/>
    <row r="27" spans="1:6" ht="18" customHeight="1" x14ac:dyDescent="0.25"/>
    <row r="28" spans="1:6" ht="18" customHeight="1" x14ac:dyDescent="0.25"/>
    <row r="29" spans="1:6" ht="18" customHeight="1" x14ac:dyDescent="0.25"/>
    <row r="30" spans="1:6" ht="18" customHeight="1" x14ac:dyDescent="0.25"/>
    <row r="31" spans="1:6" ht="18" customHeight="1" x14ac:dyDescent="0.25"/>
    <row r="32" spans="1: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sheetData>
  <customSheetViews>
    <customSheetView guid="{3D788D1D-211F-4E67-A80D-A4CFA683DE96}" state="hidden">
      <selection sqref="A1:F1"/>
      <pageMargins left="0.7" right="0.7" top="0.78740157499999996" bottom="0.78740157499999996" header="0.3" footer="0.3"/>
    </customSheetView>
  </customSheetViews>
  <mergeCells count="9">
    <mergeCell ref="A7:F7"/>
    <mergeCell ref="A16:F16"/>
    <mergeCell ref="A17:F18"/>
    <mergeCell ref="A1:F1"/>
    <mergeCell ref="A2:F2"/>
    <mergeCell ref="B3:D3"/>
    <mergeCell ref="F3:F6"/>
    <mergeCell ref="B5:D5"/>
    <mergeCell ref="B6:D6"/>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958A7-48D8-4D91-A071-90772B8B22B6}">
  <dimension ref="A1:P46"/>
  <sheetViews>
    <sheetView workbookViewId="0">
      <selection sqref="A1:F1"/>
    </sheetView>
  </sheetViews>
  <sheetFormatPr defaultColWidth="9.140625" defaultRowHeight="12" x14ac:dyDescent="0.25"/>
  <cols>
    <col min="1" max="1" width="64" style="39" customWidth="1"/>
    <col min="2" max="2" width="15.85546875" style="39" customWidth="1"/>
    <col min="3" max="5" width="22.5703125" style="39" customWidth="1"/>
    <col min="6" max="6" width="27.42578125" style="39" customWidth="1"/>
    <col min="7" max="9" width="9.140625" style="39"/>
    <col min="10" max="10" width="14.85546875" style="39" customWidth="1"/>
    <col min="11" max="11" width="14.42578125" style="39" customWidth="1"/>
    <col min="12" max="15" width="9.140625" style="39"/>
    <col min="16" max="16" width="11.5703125" style="39" customWidth="1"/>
    <col min="17" max="16384" width="9.140625" style="39"/>
  </cols>
  <sheetData>
    <row r="1" spans="1:16" ht="18" customHeight="1" x14ac:dyDescent="0.25">
      <c r="A1" s="275" t="s">
        <v>290</v>
      </c>
      <c r="B1" s="275"/>
      <c r="C1" s="275"/>
      <c r="D1" s="275"/>
      <c r="E1" s="275"/>
      <c r="F1" s="275"/>
    </row>
    <row r="2" spans="1:16" ht="6.95" customHeight="1" x14ac:dyDescent="0.25">
      <c r="A2" s="267"/>
      <c r="B2" s="267"/>
      <c r="C2" s="267"/>
      <c r="D2" s="267"/>
      <c r="E2" s="267"/>
      <c r="F2" s="267"/>
    </row>
    <row r="3" spans="1:16" ht="18" customHeight="1" x14ac:dyDescent="0.25">
      <c r="A3" s="40" t="s">
        <v>291</v>
      </c>
      <c r="B3" s="276" t="s">
        <v>292</v>
      </c>
      <c r="C3" s="276"/>
      <c r="D3" s="276"/>
      <c r="F3" s="277" t="s">
        <v>293</v>
      </c>
    </row>
    <row r="4" spans="1:16" ht="6.95" customHeight="1" x14ac:dyDescent="0.25">
      <c r="F4" s="277"/>
    </row>
    <row r="5" spans="1:16" ht="18" customHeight="1" x14ac:dyDescent="0.25">
      <c r="A5" s="41" t="s">
        <v>294</v>
      </c>
      <c r="B5" s="280" t="s">
        <v>295</v>
      </c>
      <c r="C5" s="280"/>
      <c r="D5" s="280"/>
      <c r="F5" s="277"/>
    </row>
    <row r="6" spans="1:16" ht="18" customHeight="1" x14ac:dyDescent="0.25">
      <c r="A6" s="41" t="s">
        <v>296</v>
      </c>
      <c r="B6" s="279">
        <v>45085</v>
      </c>
      <c r="C6" s="279"/>
      <c r="D6" s="279"/>
      <c r="F6" s="277"/>
    </row>
    <row r="7" spans="1:16" ht="12.75" thickBot="1" x14ac:dyDescent="0.3">
      <c r="A7" s="267"/>
      <c r="B7" s="267"/>
      <c r="C7" s="267"/>
      <c r="D7" s="267"/>
      <c r="E7" s="267"/>
      <c r="F7" s="267"/>
    </row>
    <row r="8" spans="1:16" ht="71.25" customHeight="1" thickBot="1" x14ac:dyDescent="0.3">
      <c r="A8" s="42" t="s">
        <v>297</v>
      </c>
      <c r="B8" s="43" t="s">
        <v>298</v>
      </c>
      <c r="C8" s="44" t="s">
        <v>299</v>
      </c>
      <c r="D8" s="44" t="s">
        <v>300</v>
      </c>
      <c r="E8" s="44" t="s">
        <v>301</v>
      </c>
      <c r="F8" s="45" t="s">
        <v>302</v>
      </c>
      <c r="I8" s="46"/>
      <c r="J8" s="47"/>
      <c r="K8" s="47"/>
      <c r="N8" s="48"/>
    </row>
    <row r="9" spans="1:16" ht="18" customHeight="1" x14ac:dyDescent="0.25">
      <c r="A9" s="49" t="s">
        <v>211</v>
      </c>
      <c r="B9" s="50">
        <v>2</v>
      </c>
      <c r="C9" s="51">
        <v>421000</v>
      </c>
      <c r="D9" s="51">
        <f>C9*B9</f>
        <v>842000</v>
      </c>
      <c r="E9" s="51">
        <v>0</v>
      </c>
      <c r="F9" s="52">
        <v>299000</v>
      </c>
      <c r="H9" s="53"/>
    </row>
    <row r="10" spans="1:16" ht="18" customHeight="1" x14ac:dyDescent="0.25">
      <c r="A10" s="54" t="s">
        <v>217</v>
      </c>
      <c r="B10" s="55">
        <v>1</v>
      </c>
      <c r="C10" s="56">
        <v>2850000</v>
      </c>
      <c r="D10" s="56">
        <f>C10*B10</f>
        <v>2850000</v>
      </c>
      <c r="E10" s="56">
        <v>221000</v>
      </c>
      <c r="F10" s="57">
        <v>99000</v>
      </c>
      <c r="J10" s="58"/>
      <c r="K10" s="59"/>
      <c r="L10" s="58"/>
      <c r="M10" s="58"/>
    </row>
    <row r="11" spans="1:16" ht="18" customHeight="1" x14ac:dyDescent="0.25">
      <c r="A11" s="54" t="s">
        <v>222</v>
      </c>
      <c r="B11" s="55">
        <v>2</v>
      </c>
      <c r="C11" s="56">
        <v>109000</v>
      </c>
      <c r="D11" s="56">
        <f>C11*B11</f>
        <v>218000</v>
      </c>
      <c r="E11" s="55"/>
      <c r="F11" s="57">
        <v>0</v>
      </c>
      <c r="J11" s="58"/>
      <c r="K11" s="59"/>
      <c r="L11" s="58"/>
      <c r="M11" s="58"/>
    </row>
    <row r="12" spans="1:16" ht="18" customHeight="1" x14ac:dyDescent="0.25">
      <c r="A12" s="54" t="s">
        <v>227</v>
      </c>
      <c r="B12" s="55">
        <v>150</v>
      </c>
      <c r="C12" s="56">
        <v>990</v>
      </c>
      <c r="D12" s="56">
        <f>C12*B12</f>
        <v>148500</v>
      </c>
      <c r="E12" s="55"/>
      <c r="F12" s="57">
        <v>0</v>
      </c>
      <c r="J12" s="58"/>
      <c r="K12" s="60"/>
      <c r="L12" s="58"/>
      <c r="M12" s="58"/>
      <c r="P12" s="60"/>
    </row>
    <row r="13" spans="1:16" ht="18" customHeight="1" thickBot="1" x14ac:dyDescent="0.3">
      <c r="A13" s="54" t="s">
        <v>230</v>
      </c>
      <c r="B13" s="55">
        <v>1</v>
      </c>
      <c r="C13" s="56">
        <v>199000</v>
      </c>
      <c r="D13" s="56">
        <f>C13*B13</f>
        <v>199000</v>
      </c>
      <c r="E13" s="55"/>
      <c r="F13" s="57">
        <v>0</v>
      </c>
      <c r="J13" s="58"/>
      <c r="K13" s="60"/>
      <c r="L13" s="58"/>
      <c r="M13" s="58"/>
      <c r="P13" s="60"/>
    </row>
    <row r="14" spans="1:16" ht="18" customHeight="1" thickBot="1" x14ac:dyDescent="0.3">
      <c r="A14" s="61" t="s">
        <v>303</v>
      </c>
      <c r="B14" s="62"/>
      <c r="C14" s="62"/>
      <c r="D14" s="63">
        <f>SUM(D9:D13)</f>
        <v>4257500</v>
      </c>
      <c r="E14" s="63">
        <f>SUM(E9:E13)</f>
        <v>221000</v>
      </c>
      <c r="F14" s="64">
        <f>SUM(F9:F13)</f>
        <v>398000</v>
      </c>
    </row>
    <row r="16" spans="1:16" ht="18" customHeight="1" x14ac:dyDescent="0.25">
      <c r="A16" s="268" t="s">
        <v>304</v>
      </c>
      <c r="B16" s="268"/>
      <c r="C16" s="268"/>
      <c r="D16" s="268"/>
      <c r="E16" s="268"/>
      <c r="F16" s="268"/>
      <c r="J16" s="65"/>
    </row>
    <row r="17" spans="1:6" ht="18" customHeight="1" x14ac:dyDescent="0.25">
      <c r="A17" s="269"/>
      <c r="B17" s="270"/>
      <c r="C17" s="270"/>
      <c r="D17" s="270"/>
      <c r="E17" s="270"/>
      <c r="F17" s="271"/>
    </row>
    <row r="18" spans="1:6" ht="18" customHeight="1" x14ac:dyDescent="0.25">
      <c r="A18" s="272"/>
      <c r="B18" s="273"/>
      <c r="C18" s="273"/>
      <c r="D18" s="273"/>
      <c r="E18" s="273"/>
      <c r="F18" s="274"/>
    </row>
    <row r="19" spans="1:6" ht="18" customHeight="1" x14ac:dyDescent="0.25"/>
    <row r="20" spans="1:6" ht="18" customHeight="1" x14ac:dyDescent="0.25">
      <c r="A20" s="66" t="s">
        <v>305</v>
      </c>
    </row>
    <row r="21" spans="1:6" ht="18" customHeight="1" x14ac:dyDescent="0.25">
      <c r="A21" s="53" t="s">
        <v>306</v>
      </c>
    </row>
    <row r="22" spans="1:6" ht="18" customHeight="1" x14ac:dyDescent="0.25"/>
    <row r="23" spans="1:6" ht="18" customHeight="1" x14ac:dyDescent="0.25"/>
    <row r="24" spans="1:6" ht="18" customHeight="1" x14ac:dyDescent="0.25"/>
    <row r="25" spans="1:6" ht="18" customHeight="1" x14ac:dyDescent="0.25"/>
    <row r="26" spans="1:6" ht="18" customHeight="1" x14ac:dyDescent="0.25"/>
    <row r="27" spans="1:6" ht="18" customHeight="1" x14ac:dyDescent="0.25"/>
    <row r="28" spans="1:6" ht="18" customHeight="1" x14ac:dyDescent="0.25"/>
    <row r="29" spans="1:6" ht="18" customHeight="1" x14ac:dyDescent="0.25"/>
    <row r="30" spans="1:6" ht="18" customHeight="1" x14ac:dyDescent="0.25"/>
    <row r="31" spans="1:6" ht="18" customHeight="1" x14ac:dyDescent="0.25"/>
    <row r="32" spans="1: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sheetData>
  <customSheetViews>
    <customSheetView guid="{3D788D1D-211F-4E67-A80D-A4CFA683DE96}" state="hidden">
      <selection sqref="A1:F1"/>
      <pageMargins left="0.7" right="0.7" top="0.78740157499999996" bottom="0.78740157499999996" header="0.3" footer="0.3"/>
    </customSheetView>
  </customSheetViews>
  <mergeCells count="9">
    <mergeCell ref="A7:F7"/>
    <mergeCell ref="A16:F16"/>
    <mergeCell ref="A17:F18"/>
    <mergeCell ref="A1:F1"/>
    <mergeCell ref="A2:F2"/>
    <mergeCell ref="B3:D3"/>
    <mergeCell ref="F3:F6"/>
    <mergeCell ref="B5:D5"/>
    <mergeCell ref="B6:D6"/>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2"/>
  <sheetViews>
    <sheetView workbookViewId="0"/>
  </sheetViews>
  <sheetFormatPr defaultColWidth="9.140625" defaultRowHeight="12" x14ac:dyDescent="0.2"/>
  <cols>
    <col min="1" max="1" width="8.140625" style="5" customWidth="1"/>
    <col min="2" max="2" width="6.7109375" style="5" customWidth="1"/>
    <col min="3" max="3" width="30.5703125" style="5" customWidth="1"/>
    <col min="4" max="4" width="8.28515625" style="5" customWidth="1"/>
    <col min="5" max="5" width="19.7109375" style="5" customWidth="1"/>
    <col min="6" max="6" width="62.5703125" style="5" customWidth="1"/>
    <col min="7" max="7" width="91.140625" style="5" customWidth="1"/>
    <col min="8" max="8" width="62.42578125" style="5" customWidth="1"/>
    <col min="9" max="9" width="80.85546875" style="5" customWidth="1"/>
    <col min="10" max="10" width="79.42578125" style="5" bestFit="1" customWidth="1"/>
    <col min="11" max="11" width="42.140625" style="5" customWidth="1"/>
    <col min="12" max="12" width="74.42578125" style="5" customWidth="1"/>
    <col min="13" max="13" width="39" style="5" customWidth="1"/>
    <col min="14" max="14" width="66.140625" style="5" customWidth="1"/>
    <col min="15" max="15" width="41.7109375" style="5" customWidth="1"/>
    <col min="16" max="16" width="34.140625" style="5" customWidth="1"/>
    <col min="17" max="17" width="19.42578125" style="5" customWidth="1"/>
    <col min="18" max="18" width="27.140625" style="5" customWidth="1"/>
    <col min="19" max="19" width="35.85546875" style="5" customWidth="1"/>
    <col min="20" max="16384" width="9.140625" style="5"/>
  </cols>
  <sheetData>
    <row r="1" spans="1:19" s="1" customFormat="1" ht="73.5" thickTop="1" thickBot="1" x14ac:dyDescent="0.3">
      <c r="A1" s="2" t="s">
        <v>9</v>
      </c>
      <c r="B1" s="7" t="s">
        <v>187</v>
      </c>
      <c r="C1" s="2"/>
      <c r="D1" s="2" t="s">
        <v>65</v>
      </c>
      <c r="E1" s="2" t="s">
        <v>66</v>
      </c>
      <c r="F1" s="2" t="s">
        <v>62</v>
      </c>
      <c r="G1" s="2" t="s">
        <v>63</v>
      </c>
      <c r="H1" s="2" t="s">
        <v>67</v>
      </c>
      <c r="I1" s="2" t="s">
        <v>0</v>
      </c>
      <c r="J1" s="2" t="s">
        <v>1</v>
      </c>
      <c r="K1" s="2" t="s">
        <v>2</v>
      </c>
      <c r="L1" s="2" t="s">
        <v>10</v>
      </c>
      <c r="M1" s="2" t="s">
        <v>3</v>
      </c>
      <c r="N1" s="2" t="s">
        <v>11</v>
      </c>
      <c r="O1" s="2" t="s">
        <v>4</v>
      </c>
      <c r="P1" s="2" t="s">
        <v>5</v>
      </c>
      <c r="Q1" s="2" t="s">
        <v>6</v>
      </c>
      <c r="R1" s="2" t="s">
        <v>7</v>
      </c>
      <c r="S1" s="2" t="s">
        <v>12</v>
      </c>
    </row>
    <row r="2" spans="1:19" ht="289.5" thickTop="1" thickBot="1" x14ac:dyDescent="0.25">
      <c r="A2" s="7" t="s">
        <v>8</v>
      </c>
      <c r="B2" s="7"/>
      <c r="C2" s="7"/>
      <c r="D2" s="7" t="s">
        <v>58</v>
      </c>
      <c r="E2" s="4" t="s">
        <v>59</v>
      </c>
      <c r="F2" s="6" t="s">
        <v>77</v>
      </c>
      <c r="G2" s="6" t="s">
        <v>97</v>
      </c>
      <c r="H2" s="6" t="s">
        <v>22</v>
      </c>
      <c r="I2" s="4" t="s">
        <v>23</v>
      </c>
      <c r="J2" s="4" t="s">
        <v>75</v>
      </c>
      <c r="K2" s="4" t="s">
        <v>76</v>
      </c>
      <c r="L2" s="4" t="s">
        <v>60</v>
      </c>
      <c r="M2" s="6" t="s">
        <v>78</v>
      </c>
      <c r="N2" s="6" t="s">
        <v>79</v>
      </c>
      <c r="O2" s="6" t="s">
        <v>80</v>
      </c>
      <c r="P2" s="6" t="s">
        <v>57</v>
      </c>
      <c r="Q2" s="6" t="s">
        <v>95</v>
      </c>
      <c r="R2" s="6" t="s">
        <v>94</v>
      </c>
      <c r="S2" s="6" t="s">
        <v>53</v>
      </c>
    </row>
    <row r="3" spans="1:19" ht="205.5" thickTop="1" thickBot="1" x14ac:dyDescent="0.25">
      <c r="A3" s="3" t="s">
        <v>8</v>
      </c>
      <c r="B3" s="3"/>
      <c r="C3" s="3"/>
      <c r="D3" s="3" t="s">
        <v>64</v>
      </c>
      <c r="E3" s="3" t="s">
        <v>101</v>
      </c>
      <c r="F3" s="6" t="s">
        <v>98</v>
      </c>
      <c r="G3" s="6" t="s">
        <v>99</v>
      </c>
      <c r="H3" s="4" t="s">
        <v>82</v>
      </c>
      <c r="I3" s="4" t="s">
        <v>100</v>
      </c>
      <c r="J3" s="4" t="s">
        <v>68</v>
      </c>
      <c r="K3" s="4" t="s">
        <v>81</v>
      </c>
      <c r="L3" s="4" t="s">
        <v>102</v>
      </c>
      <c r="M3" s="6" t="s">
        <v>83</v>
      </c>
      <c r="N3" s="6" t="s">
        <v>89</v>
      </c>
      <c r="O3" s="6" t="s">
        <v>54</v>
      </c>
      <c r="P3" s="6" t="s">
        <v>57</v>
      </c>
      <c r="Q3" s="6" t="s">
        <v>55</v>
      </c>
      <c r="R3" s="6" t="s">
        <v>56</v>
      </c>
      <c r="S3" s="6" t="s">
        <v>53</v>
      </c>
    </row>
    <row r="4" spans="1:19" ht="205.5" thickTop="1" thickBot="1" x14ac:dyDescent="0.25">
      <c r="A4" s="3" t="s">
        <v>8</v>
      </c>
      <c r="B4" s="3"/>
      <c r="C4" s="3"/>
      <c r="D4" s="3" t="s">
        <v>69</v>
      </c>
      <c r="E4" s="3" t="s">
        <v>70</v>
      </c>
      <c r="F4" s="4" t="s">
        <v>71</v>
      </c>
      <c r="G4" s="6" t="s">
        <v>96</v>
      </c>
      <c r="H4" s="4" t="s">
        <v>72</v>
      </c>
      <c r="I4" s="4" t="s">
        <v>73</v>
      </c>
      <c r="J4" s="4" t="s">
        <v>91</v>
      </c>
      <c r="K4" s="4" t="s">
        <v>84</v>
      </c>
      <c r="L4" s="8" t="s">
        <v>92</v>
      </c>
      <c r="M4" s="6" t="s">
        <v>74</v>
      </c>
      <c r="N4" s="8" t="s">
        <v>90</v>
      </c>
      <c r="O4" s="6" t="s">
        <v>54</v>
      </c>
      <c r="P4" s="6" t="s">
        <v>57</v>
      </c>
      <c r="Q4" s="6" t="s">
        <v>55</v>
      </c>
      <c r="R4" s="6" t="s">
        <v>56</v>
      </c>
      <c r="S4" s="6" t="s">
        <v>53</v>
      </c>
    </row>
    <row r="5" spans="1:19" ht="181.5" thickTop="1" thickBot="1" x14ac:dyDescent="0.25">
      <c r="A5" s="3" t="s">
        <v>8</v>
      </c>
      <c r="B5" s="3"/>
      <c r="C5" s="3"/>
      <c r="D5" s="3" t="s">
        <v>61</v>
      </c>
      <c r="E5" s="3" t="s">
        <v>13</v>
      </c>
      <c r="F5" s="6" t="s">
        <v>20</v>
      </c>
      <c r="G5" s="6" t="s">
        <v>86</v>
      </c>
      <c r="H5" s="4" t="s">
        <v>85</v>
      </c>
      <c r="I5" s="4" t="s">
        <v>19</v>
      </c>
      <c r="J5" s="4" t="s">
        <v>87</v>
      </c>
      <c r="K5" s="4" t="s">
        <v>88</v>
      </c>
      <c r="L5" s="8" t="s">
        <v>93</v>
      </c>
      <c r="M5" s="4" t="s">
        <v>14</v>
      </c>
      <c r="N5" s="3" t="s">
        <v>18</v>
      </c>
      <c r="O5" s="6" t="s">
        <v>54</v>
      </c>
      <c r="P5" s="6" t="s">
        <v>21</v>
      </c>
      <c r="Q5" s="6" t="s">
        <v>16</v>
      </c>
      <c r="R5" s="4" t="s">
        <v>17</v>
      </c>
      <c r="S5" s="4" t="s">
        <v>15</v>
      </c>
    </row>
    <row r="6" spans="1:19" ht="12.75" thickTop="1" x14ac:dyDescent="0.2"/>
    <row r="7" spans="1:19" x14ac:dyDescent="0.2">
      <c r="A7" s="5" t="s">
        <v>103</v>
      </c>
    </row>
    <row r="8" spans="1:19" ht="12.75" thickBot="1" x14ac:dyDescent="0.25"/>
    <row r="9" spans="1:19" ht="61.5" thickTop="1" thickBot="1" x14ac:dyDescent="0.25">
      <c r="A9" s="2" t="s">
        <v>9</v>
      </c>
      <c r="B9" s="2" t="s">
        <v>134</v>
      </c>
      <c r="C9" s="11" t="s">
        <v>137</v>
      </c>
      <c r="D9" s="2" t="s">
        <v>65</v>
      </c>
      <c r="E9" s="2" t="s">
        <v>66</v>
      </c>
      <c r="F9" s="2" t="s">
        <v>62</v>
      </c>
      <c r="G9" s="2" t="s">
        <v>63</v>
      </c>
      <c r="H9" s="2" t="s">
        <v>67</v>
      </c>
      <c r="I9" s="2" t="s">
        <v>0</v>
      </c>
      <c r="J9" s="2" t="s">
        <v>1</v>
      </c>
      <c r="K9" s="2" t="s">
        <v>2</v>
      </c>
      <c r="L9" s="2" t="s">
        <v>157</v>
      </c>
      <c r="M9" s="2" t="s">
        <v>3</v>
      </c>
      <c r="N9" s="2" t="s">
        <v>141</v>
      </c>
      <c r="O9" s="2" t="s">
        <v>4</v>
      </c>
      <c r="P9" s="2" t="s">
        <v>5</v>
      </c>
      <c r="Q9" s="2" t="s">
        <v>6</v>
      </c>
      <c r="R9" s="2" t="s">
        <v>7</v>
      </c>
      <c r="S9" s="2" t="s">
        <v>12</v>
      </c>
    </row>
    <row r="10" spans="1:19" ht="205.5" thickTop="1" thickBot="1" x14ac:dyDescent="0.25">
      <c r="A10" s="3" t="s">
        <v>188</v>
      </c>
      <c r="B10" s="7" t="s">
        <v>187</v>
      </c>
      <c r="C10" s="7" t="s">
        <v>138</v>
      </c>
      <c r="D10" s="7" t="s">
        <v>154</v>
      </c>
      <c r="E10" s="4" t="s">
        <v>158</v>
      </c>
      <c r="F10" s="6" t="s">
        <v>139</v>
      </c>
      <c r="G10" s="6" t="s">
        <v>354</v>
      </c>
      <c r="H10" s="6" t="s">
        <v>155</v>
      </c>
      <c r="I10" s="4" t="s">
        <v>23</v>
      </c>
      <c r="J10" s="6" t="s">
        <v>156</v>
      </c>
      <c r="K10" s="6" t="s">
        <v>167</v>
      </c>
      <c r="L10" s="4" t="s">
        <v>140</v>
      </c>
      <c r="M10" s="6" t="s">
        <v>166</v>
      </c>
      <c r="N10" s="6" t="s">
        <v>160</v>
      </c>
      <c r="O10" s="6" t="s">
        <v>80</v>
      </c>
      <c r="P10" s="6" t="s">
        <v>57</v>
      </c>
      <c r="Q10" s="6" t="s">
        <v>143</v>
      </c>
      <c r="R10" s="6" t="s">
        <v>142</v>
      </c>
      <c r="S10" s="6" t="s">
        <v>136</v>
      </c>
    </row>
    <row r="11" spans="1:19" s="9" customFormat="1" ht="241.5" thickTop="1" thickBot="1" x14ac:dyDescent="0.25">
      <c r="A11" s="3" t="s">
        <v>188</v>
      </c>
      <c r="B11" s="7" t="s">
        <v>187</v>
      </c>
      <c r="C11" s="7" t="s">
        <v>138</v>
      </c>
      <c r="D11" s="3" t="s">
        <v>132</v>
      </c>
      <c r="E11" s="3" t="s">
        <v>159</v>
      </c>
      <c r="F11" s="6" t="s">
        <v>153</v>
      </c>
      <c r="G11" s="6" t="s">
        <v>135</v>
      </c>
      <c r="H11" s="6" t="s">
        <v>144</v>
      </c>
      <c r="I11" s="4" t="s">
        <v>100</v>
      </c>
      <c r="J11" s="4" t="s">
        <v>165</v>
      </c>
      <c r="K11" s="4" t="s">
        <v>168</v>
      </c>
      <c r="L11" s="4" t="s">
        <v>161</v>
      </c>
      <c r="M11" s="6" t="s">
        <v>170</v>
      </c>
      <c r="N11" s="6" t="s">
        <v>145</v>
      </c>
      <c r="O11" s="6" t="s">
        <v>54</v>
      </c>
      <c r="P11" s="6" t="s">
        <v>57</v>
      </c>
      <c r="Q11" s="6" t="s">
        <v>55</v>
      </c>
      <c r="R11" s="6" t="s">
        <v>56</v>
      </c>
      <c r="S11" s="6" t="s">
        <v>186</v>
      </c>
    </row>
    <row r="12" spans="1:19" s="9" customFormat="1" ht="109.5" thickTop="1" thickBot="1" x14ac:dyDescent="0.25">
      <c r="A12" s="3" t="s">
        <v>188</v>
      </c>
      <c r="B12" s="7" t="s">
        <v>187</v>
      </c>
      <c r="C12" s="7" t="s">
        <v>138</v>
      </c>
      <c r="D12" s="3" t="s">
        <v>105</v>
      </c>
      <c r="E12" s="3" t="s">
        <v>162</v>
      </c>
      <c r="F12" s="6" t="s">
        <v>106</v>
      </c>
      <c r="G12" s="6" t="s">
        <v>355</v>
      </c>
      <c r="H12" s="4" t="s">
        <v>175</v>
      </c>
      <c r="I12" s="4" t="s">
        <v>171</v>
      </c>
      <c r="J12" s="4" t="s">
        <v>172</v>
      </c>
      <c r="K12" s="4" t="s">
        <v>173</v>
      </c>
      <c r="L12" s="4" t="s">
        <v>174</v>
      </c>
      <c r="M12" s="6" t="s">
        <v>176</v>
      </c>
      <c r="N12" s="6" t="s">
        <v>177</v>
      </c>
      <c r="O12" s="6" t="s">
        <v>54</v>
      </c>
      <c r="P12" s="6" t="s">
        <v>57</v>
      </c>
      <c r="Q12" s="6" t="s">
        <v>55</v>
      </c>
      <c r="R12" s="6" t="s">
        <v>56</v>
      </c>
      <c r="S12" s="6" t="s">
        <v>136</v>
      </c>
    </row>
    <row r="13" spans="1:19" s="9" customFormat="1" ht="229.5" thickTop="1" thickBot="1" x14ac:dyDescent="0.25">
      <c r="A13" s="3" t="s">
        <v>188</v>
      </c>
      <c r="B13" s="7" t="s">
        <v>187</v>
      </c>
      <c r="C13" s="7" t="s">
        <v>138</v>
      </c>
      <c r="D13" s="3" t="s">
        <v>107</v>
      </c>
      <c r="E13" s="3" t="s">
        <v>164</v>
      </c>
      <c r="F13" s="6" t="s">
        <v>179</v>
      </c>
      <c r="G13" s="6" t="s">
        <v>163</v>
      </c>
      <c r="H13" s="6" t="s">
        <v>152</v>
      </c>
      <c r="I13" s="6" t="s">
        <v>151</v>
      </c>
      <c r="J13" s="6" t="s">
        <v>178</v>
      </c>
      <c r="K13" s="6" t="s">
        <v>180</v>
      </c>
      <c r="L13" s="6" t="s">
        <v>169</v>
      </c>
      <c r="M13" s="6" t="s">
        <v>181</v>
      </c>
      <c r="N13" s="6" t="s">
        <v>182</v>
      </c>
      <c r="O13" s="6" t="s">
        <v>54</v>
      </c>
      <c r="P13" s="6" t="s">
        <v>57</v>
      </c>
      <c r="Q13" s="6" t="s">
        <v>55</v>
      </c>
      <c r="R13" s="6" t="s">
        <v>56</v>
      </c>
      <c r="S13" s="6" t="s">
        <v>136</v>
      </c>
    </row>
    <row r="14" spans="1:19" s="9" customFormat="1" ht="229.5" thickTop="1" thickBot="1" x14ac:dyDescent="0.25">
      <c r="A14" s="3" t="s">
        <v>188</v>
      </c>
      <c r="B14" s="7" t="s">
        <v>187</v>
      </c>
      <c r="C14" s="7" t="s">
        <v>138</v>
      </c>
      <c r="D14" s="3" t="s">
        <v>104</v>
      </c>
      <c r="E14" s="3" t="s">
        <v>133</v>
      </c>
      <c r="F14" s="4" t="s">
        <v>71</v>
      </c>
      <c r="G14" s="6" t="s">
        <v>148</v>
      </c>
      <c r="H14" s="4" t="s">
        <v>72</v>
      </c>
      <c r="I14" s="4" t="s">
        <v>73</v>
      </c>
      <c r="J14" s="4" t="s">
        <v>147</v>
      </c>
      <c r="K14" s="4" t="s">
        <v>132</v>
      </c>
      <c r="L14" s="6" t="s">
        <v>149</v>
      </c>
      <c r="M14" s="6" t="s">
        <v>185</v>
      </c>
      <c r="N14" s="6" t="s">
        <v>150</v>
      </c>
      <c r="O14" s="6" t="s">
        <v>54</v>
      </c>
      <c r="P14" s="6" t="s">
        <v>57</v>
      </c>
      <c r="Q14" s="6" t="s">
        <v>55</v>
      </c>
      <c r="R14" s="6" t="s">
        <v>56</v>
      </c>
      <c r="S14" s="6" t="s">
        <v>136</v>
      </c>
    </row>
    <row r="15" spans="1:19" s="9" customFormat="1" ht="193.5" thickTop="1" thickBot="1" x14ac:dyDescent="0.25">
      <c r="A15" s="3" t="s">
        <v>188</v>
      </c>
      <c r="B15" s="7" t="s">
        <v>187</v>
      </c>
      <c r="C15" s="7" t="s">
        <v>138</v>
      </c>
      <c r="D15" s="3" t="s">
        <v>61</v>
      </c>
      <c r="E15" s="3" t="s">
        <v>13</v>
      </c>
      <c r="F15" s="6" t="s">
        <v>20</v>
      </c>
      <c r="G15" s="6" t="s">
        <v>146</v>
      </c>
      <c r="H15" s="4" t="s">
        <v>85</v>
      </c>
      <c r="I15" s="4" t="s">
        <v>19</v>
      </c>
      <c r="J15" s="4" t="s">
        <v>87</v>
      </c>
      <c r="K15" s="4" t="s">
        <v>183</v>
      </c>
      <c r="L15" s="6" t="s">
        <v>184</v>
      </c>
      <c r="M15" s="4" t="s">
        <v>14</v>
      </c>
      <c r="N15" s="3" t="s">
        <v>18</v>
      </c>
      <c r="O15" s="6" t="s">
        <v>54</v>
      </c>
      <c r="P15" s="6" t="s">
        <v>21</v>
      </c>
      <c r="Q15" s="6" t="s">
        <v>16</v>
      </c>
      <c r="R15" s="4" t="s">
        <v>17</v>
      </c>
      <c r="S15" s="6" t="s">
        <v>136</v>
      </c>
    </row>
    <row r="16" spans="1:19" s="9" customFormat="1" ht="12.75" thickTop="1" x14ac:dyDescent="0.2">
      <c r="A16" s="67" t="s">
        <v>349</v>
      </c>
      <c r="B16" s="68"/>
      <c r="G16" s="10"/>
    </row>
    <row r="17" spans="6:7" s="9" customFormat="1" ht="14.25" x14ac:dyDescent="0.2">
      <c r="F17" s="90"/>
      <c r="G17" s="91"/>
    </row>
    <row r="18" spans="6:7" s="9" customFormat="1" ht="14.25" x14ac:dyDescent="0.2">
      <c r="F18" s="90"/>
    </row>
    <row r="19" spans="6:7" s="9" customFormat="1" ht="14.25" x14ac:dyDescent="0.2">
      <c r="F19" s="90"/>
    </row>
    <row r="20" spans="6:7" s="9" customFormat="1" x14ac:dyDescent="0.2"/>
    <row r="21" spans="6:7" s="9" customFormat="1" x14ac:dyDescent="0.2"/>
    <row r="22" spans="6:7" s="9" customFormat="1" x14ac:dyDescent="0.2"/>
    <row r="23" spans="6:7" s="9" customFormat="1" x14ac:dyDescent="0.2"/>
    <row r="24" spans="6:7" s="9" customFormat="1" x14ac:dyDescent="0.2"/>
    <row r="25" spans="6:7" s="9" customFormat="1" x14ac:dyDescent="0.2"/>
    <row r="26" spans="6:7" s="9" customFormat="1" x14ac:dyDescent="0.2"/>
    <row r="27" spans="6:7" s="9" customFormat="1" x14ac:dyDescent="0.2"/>
    <row r="28" spans="6:7" s="9" customFormat="1" x14ac:dyDescent="0.2"/>
    <row r="29" spans="6:7" s="9" customFormat="1" x14ac:dyDescent="0.2"/>
    <row r="36" spans="7:7" x14ac:dyDescent="0.2">
      <c r="G36" s="92"/>
    </row>
    <row r="44" spans="7:7" x14ac:dyDescent="0.2">
      <c r="G44" s="92"/>
    </row>
    <row r="56" spans="7:7" x14ac:dyDescent="0.2">
      <c r="G56" s="92"/>
    </row>
    <row r="61" spans="7:7" x14ac:dyDescent="0.2">
      <c r="G61" s="92"/>
    </row>
    <row r="63" spans="7:7" x14ac:dyDescent="0.2">
      <c r="G63" s="92"/>
    </row>
    <row r="64" spans="7:7" x14ac:dyDescent="0.2">
      <c r="G64" s="92"/>
    </row>
    <row r="66" spans="7:7" x14ac:dyDescent="0.2">
      <c r="G66" s="92"/>
    </row>
    <row r="75" spans="7:7" x14ac:dyDescent="0.2">
      <c r="G75" s="92"/>
    </row>
    <row r="76" spans="7:7" x14ac:dyDescent="0.2">
      <c r="G76" s="92"/>
    </row>
    <row r="82" spans="7:7" x14ac:dyDescent="0.2">
      <c r="G82" s="93"/>
    </row>
  </sheetData>
  <customSheetViews>
    <customSheetView guid="{3D788D1D-211F-4E67-A80D-A4CFA683DE96}" state="hidden">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F387F-4704-41BF-B7EA-D8CD2152BCDD}">
  <dimension ref="A1:F85"/>
  <sheetViews>
    <sheetView workbookViewId="0">
      <selection sqref="A1:E1"/>
    </sheetView>
  </sheetViews>
  <sheetFormatPr defaultColWidth="9.140625" defaultRowHeight="12" x14ac:dyDescent="0.2"/>
  <cols>
    <col min="1" max="1" width="6.7109375" style="72" customWidth="1"/>
    <col min="2" max="2" width="87.140625" style="69" customWidth="1"/>
    <col min="3" max="3" width="7.5703125" style="96" customWidth="1"/>
    <col min="4" max="4" width="8.28515625" style="96" customWidth="1"/>
    <col min="5" max="5" width="19.7109375" style="5" customWidth="1"/>
    <col min="6" max="6" width="62.5703125" style="5" customWidth="1"/>
    <col min="7" max="7" width="91.140625" style="5" customWidth="1"/>
    <col min="8" max="8" width="62.42578125" style="5" customWidth="1"/>
    <col min="9" max="9" width="80.85546875" style="5" customWidth="1"/>
    <col min="10" max="10" width="79.42578125" style="5" bestFit="1" customWidth="1"/>
    <col min="11" max="11" width="42.140625" style="5" customWidth="1"/>
    <col min="12" max="12" width="74.42578125" style="5" customWidth="1"/>
    <col min="13" max="13" width="39" style="5" customWidth="1"/>
    <col min="14" max="14" width="66.140625" style="5" customWidth="1"/>
    <col min="15" max="15" width="41.7109375" style="5" customWidth="1"/>
    <col min="16" max="16" width="34.140625" style="5" customWidth="1"/>
    <col min="17" max="17" width="19.42578125" style="5" customWidth="1"/>
    <col min="18" max="18" width="27.140625" style="5" customWidth="1"/>
    <col min="19" max="19" width="35.85546875" style="5" customWidth="1"/>
    <col min="20" max="16384" width="9.140625" style="5"/>
  </cols>
  <sheetData>
    <row r="1" spans="1:6" s="70" customFormat="1" ht="15" x14ac:dyDescent="0.25">
      <c r="A1" s="252" t="s">
        <v>103</v>
      </c>
      <c r="B1" s="252"/>
      <c r="C1" s="252"/>
      <c r="D1" s="252"/>
      <c r="E1" s="252"/>
    </row>
    <row r="2" spans="1:6" ht="12.75" thickBot="1" x14ac:dyDescent="0.25">
      <c r="A2" s="89" t="s">
        <v>311</v>
      </c>
    </row>
    <row r="3" spans="1:6" ht="14.45" customHeight="1" x14ac:dyDescent="0.2">
      <c r="A3" s="86" t="s">
        <v>312</v>
      </c>
      <c r="B3" s="87" t="s">
        <v>313</v>
      </c>
      <c r="C3" s="247" t="s">
        <v>353</v>
      </c>
      <c r="D3" s="248"/>
      <c r="E3" s="249"/>
      <c r="F3" s="71"/>
    </row>
    <row r="4" spans="1:6" ht="24" x14ac:dyDescent="0.2">
      <c r="A4" s="77">
        <v>1</v>
      </c>
      <c r="B4" s="73" t="s">
        <v>314</v>
      </c>
      <c r="C4" s="250"/>
      <c r="D4" s="250"/>
      <c r="E4" s="251"/>
      <c r="F4" s="71"/>
    </row>
    <row r="5" spans="1:6" ht="14.25" x14ac:dyDescent="0.2">
      <c r="A5" s="77">
        <f>A4+1</f>
        <v>2</v>
      </c>
      <c r="B5" s="73" t="s">
        <v>315</v>
      </c>
      <c r="C5" s="244"/>
      <c r="D5" s="245"/>
      <c r="E5" s="246"/>
      <c r="F5" s="71"/>
    </row>
    <row r="6" spans="1:6" ht="24" x14ac:dyDescent="0.2">
      <c r="A6" s="77">
        <f t="shared" ref="A6:A71" si="0">A5+1</f>
        <v>3</v>
      </c>
      <c r="B6" s="73" t="s">
        <v>116</v>
      </c>
      <c r="C6" s="244"/>
      <c r="D6" s="245"/>
      <c r="E6" s="246"/>
      <c r="F6" s="71"/>
    </row>
    <row r="7" spans="1:6" x14ac:dyDescent="0.2">
      <c r="A7" s="77">
        <f t="shared" si="0"/>
        <v>4</v>
      </c>
      <c r="B7" s="73" t="s">
        <v>108</v>
      </c>
      <c r="C7" s="244"/>
      <c r="D7" s="245"/>
      <c r="E7" s="246"/>
    </row>
    <row r="8" spans="1:6" x14ac:dyDescent="0.2">
      <c r="A8" s="77">
        <f t="shared" si="0"/>
        <v>5</v>
      </c>
      <c r="B8" s="73" t="s">
        <v>109</v>
      </c>
      <c r="C8" s="244"/>
      <c r="D8" s="245"/>
      <c r="E8" s="246"/>
    </row>
    <row r="9" spans="1:6" ht="24" x14ac:dyDescent="0.2">
      <c r="A9" s="77">
        <f t="shared" si="0"/>
        <v>6</v>
      </c>
      <c r="B9" s="73" t="s">
        <v>110</v>
      </c>
      <c r="C9" s="244"/>
      <c r="D9" s="245"/>
      <c r="E9" s="246"/>
    </row>
    <row r="10" spans="1:6" x14ac:dyDescent="0.2">
      <c r="A10" s="77">
        <f t="shared" si="0"/>
        <v>7</v>
      </c>
      <c r="B10" s="73" t="s">
        <v>111</v>
      </c>
      <c r="C10" s="244"/>
      <c r="D10" s="245"/>
      <c r="E10" s="246"/>
    </row>
    <row r="11" spans="1:6" ht="24" x14ac:dyDescent="0.2">
      <c r="A11" s="77">
        <f t="shared" si="0"/>
        <v>8</v>
      </c>
      <c r="B11" s="73" t="s">
        <v>320</v>
      </c>
      <c r="C11" s="244"/>
      <c r="D11" s="245"/>
      <c r="E11" s="246"/>
    </row>
    <row r="12" spans="1:6" x14ac:dyDescent="0.2">
      <c r="A12" s="77">
        <f t="shared" si="0"/>
        <v>9</v>
      </c>
      <c r="B12" s="85" t="s">
        <v>321</v>
      </c>
      <c r="C12" s="244"/>
      <c r="D12" s="245"/>
      <c r="E12" s="246"/>
    </row>
    <row r="13" spans="1:6" x14ac:dyDescent="0.2">
      <c r="A13" s="77">
        <f t="shared" si="0"/>
        <v>10</v>
      </c>
      <c r="B13" s="85" t="s">
        <v>322</v>
      </c>
      <c r="C13" s="244"/>
      <c r="D13" s="245"/>
      <c r="E13" s="246"/>
    </row>
    <row r="14" spans="1:6" ht="24" x14ac:dyDescent="0.2">
      <c r="A14" s="77">
        <f t="shared" si="0"/>
        <v>11</v>
      </c>
      <c r="B14" s="85" t="s">
        <v>323</v>
      </c>
      <c r="C14" s="244"/>
      <c r="D14" s="245"/>
      <c r="E14" s="246"/>
    </row>
    <row r="15" spans="1:6" x14ac:dyDescent="0.2">
      <c r="A15" s="77">
        <f t="shared" si="0"/>
        <v>12</v>
      </c>
      <c r="B15" s="73" t="s">
        <v>324</v>
      </c>
      <c r="C15" s="244"/>
      <c r="D15" s="245"/>
      <c r="E15" s="246"/>
    </row>
    <row r="16" spans="1:6" x14ac:dyDescent="0.2">
      <c r="A16" s="77">
        <f t="shared" si="0"/>
        <v>13</v>
      </c>
      <c r="B16" s="73" t="s">
        <v>112</v>
      </c>
      <c r="C16" s="244"/>
      <c r="D16" s="245"/>
      <c r="E16" s="246"/>
    </row>
    <row r="17" spans="1:5" x14ac:dyDescent="0.2">
      <c r="A17" s="77">
        <f t="shared" si="0"/>
        <v>14</v>
      </c>
      <c r="B17" s="73" t="s">
        <v>326</v>
      </c>
      <c r="C17" s="244"/>
      <c r="D17" s="245"/>
      <c r="E17" s="246"/>
    </row>
    <row r="18" spans="1:5" x14ac:dyDescent="0.2">
      <c r="A18" s="77">
        <f t="shared" si="0"/>
        <v>15</v>
      </c>
      <c r="B18" s="85" t="s">
        <v>327</v>
      </c>
      <c r="C18" s="244"/>
      <c r="D18" s="245"/>
      <c r="E18" s="246"/>
    </row>
    <row r="19" spans="1:5" ht="24" x14ac:dyDescent="0.2">
      <c r="A19" s="77">
        <f t="shared" si="0"/>
        <v>16</v>
      </c>
      <c r="B19" s="73" t="s">
        <v>113</v>
      </c>
      <c r="C19" s="244"/>
      <c r="D19" s="245"/>
      <c r="E19" s="246"/>
    </row>
    <row r="20" spans="1:5" x14ac:dyDescent="0.2">
      <c r="A20" s="77">
        <f t="shared" si="0"/>
        <v>17</v>
      </c>
      <c r="B20" s="73" t="s">
        <v>115</v>
      </c>
      <c r="C20" s="244"/>
      <c r="D20" s="245"/>
      <c r="E20" s="246"/>
    </row>
    <row r="21" spans="1:5" x14ac:dyDescent="0.2">
      <c r="A21" s="77">
        <f t="shared" si="0"/>
        <v>18</v>
      </c>
      <c r="B21" s="85" t="s">
        <v>328</v>
      </c>
      <c r="C21" s="244"/>
      <c r="D21" s="245"/>
      <c r="E21" s="246"/>
    </row>
    <row r="22" spans="1:5" x14ac:dyDescent="0.2">
      <c r="A22" s="77">
        <f t="shared" si="0"/>
        <v>19</v>
      </c>
      <c r="B22" s="73" t="s">
        <v>329</v>
      </c>
      <c r="C22" s="244"/>
      <c r="D22" s="245"/>
      <c r="E22" s="246"/>
    </row>
    <row r="23" spans="1:5" ht="24" x14ac:dyDescent="0.2">
      <c r="A23" s="77">
        <f t="shared" si="0"/>
        <v>20</v>
      </c>
      <c r="B23" s="73" t="s">
        <v>330</v>
      </c>
      <c r="C23" s="244"/>
      <c r="D23" s="245"/>
      <c r="E23" s="246"/>
    </row>
    <row r="24" spans="1:5" x14ac:dyDescent="0.2">
      <c r="A24" s="77">
        <f t="shared" si="0"/>
        <v>21</v>
      </c>
      <c r="B24" s="73" t="s">
        <v>331</v>
      </c>
      <c r="C24" s="244"/>
      <c r="D24" s="245"/>
      <c r="E24" s="246"/>
    </row>
    <row r="25" spans="1:5" x14ac:dyDescent="0.2">
      <c r="A25" s="77">
        <f t="shared" si="0"/>
        <v>22</v>
      </c>
      <c r="B25" s="73" t="s">
        <v>332</v>
      </c>
      <c r="C25" s="244"/>
      <c r="D25" s="245"/>
      <c r="E25" s="246"/>
    </row>
    <row r="26" spans="1:5" x14ac:dyDescent="0.2">
      <c r="A26" s="77">
        <f t="shared" si="0"/>
        <v>23</v>
      </c>
      <c r="B26" s="85" t="s">
        <v>122</v>
      </c>
      <c r="C26" s="244"/>
      <c r="D26" s="245"/>
      <c r="E26" s="246"/>
    </row>
    <row r="27" spans="1:5" x14ac:dyDescent="0.2">
      <c r="A27" s="77">
        <f t="shared" si="0"/>
        <v>24</v>
      </c>
      <c r="B27" s="85" t="s">
        <v>123</v>
      </c>
      <c r="C27" s="244"/>
      <c r="D27" s="245"/>
      <c r="E27" s="246"/>
    </row>
    <row r="28" spans="1:5" x14ac:dyDescent="0.2">
      <c r="A28" s="77">
        <f t="shared" si="0"/>
        <v>25</v>
      </c>
      <c r="B28" s="85" t="s">
        <v>124</v>
      </c>
      <c r="C28" s="244"/>
      <c r="D28" s="245"/>
      <c r="E28" s="246"/>
    </row>
    <row r="29" spans="1:5" ht="60" x14ac:dyDescent="0.2">
      <c r="A29" s="77">
        <f t="shared" si="0"/>
        <v>26</v>
      </c>
      <c r="B29" s="73" t="s">
        <v>117</v>
      </c>
      <c r="C29" s="244"/>
      <c r="D29" s="245"/>
      <c r="E29" s="246"/>
    </row>
    <row r="30" spans="1:5" x14ac:dyDescent="0.2">
      <c r="A30" s="77">
        <f t="shared" si="0"/>
        <v>27</v>
      </c>
      <c r="B30" s="73" t="s">
        <v>118</v>
      </c>
      <c r="C30" s="244"/>
      <c r="D30" s="245"/>
      <c r="E30" s="246"/>
    </row>
    <row r="31" spans="1:5" x14ac:dyDescent="0.2">
      <c r="A31" s="77">
        <f t="shared" si="0"/>
        <v>28</v>
      </c>
      <c r="B31" s="73" t="s">
        <v>119</v>
      </c>
      <c r="C31" s="244"/>
      <c r="D31" s="245"/>
      <c r="E31" s="246"/>
    </row>
    <row r="32" spans="1:5" x14ac:dyDescent="0.2">
      <c r="A32" s="77">
        <f t="shared" si="0"/>
        <v>29</v>
      </c>
      <c r="B32" s="73" t="s">
        <v>120</v>
      </c>
      <c r="C32" s="244"/>
      <c r="D32" s="245"/>
      <c r="E32" s="246"/>
    </row>
    <row r="33" spans="1:6" ht="24" x14ac:dyDescent="0.2">
      <c r="A33" s="77">
        <f t="shared" si="0"/>
        <v>30</v>
      </c>
      <c r="B33" s="73" t="s">
        <v>334</v>
      </c>
      <c r="C33" s="244"/>
      <c r="D33" s="245"/>
      <c r="E33" s="246"/>
    </row>
    <row r="34" spans="1:6" x14ac:dyDescent="0.2">
      <c r="A34" s="77">
        <f t="shared" si="0"/>
        <v>31</v>
      </c>
      <c r="B34" s="73" t="s">
        <v>335</v>
      </c>
      <c r="C34" s="244"/>
      <c r="D34" s="245"/>
      <c r="E34" s="246"/>
    </row>
    <row r="35" spans="1:6" x14ac:dyDescent="0.2">
      <c r="A35" s="77">
        <f t="shared" si="0"/>
        <v>32</v>
      </c>
      <c r="B35" s="73" t="s">
        <v>336</v>
      </c>
      <c r="C35" s="244"/>
      <c r="D35" s="245"/>
      <c r="E35" s="246"/>
    </row>
    <row r="36" spans="1:6" x14ac:dyDescent="0.2">
      <c r="A36" s="77">
        <f t="shared" si="0"/>
        <v>33</v>
      </c>
      <c r="B36" s="73" t="s">
        <v>337</v>
      </c>
      <c r="C36" s="244"/>
      <c r="D36" s="245"/>
      <c r="E36" s="246"/>
    </row>
    <row r="37" spans="1:6" ht="24" x14ac:dyDescent="0.2">
      <c r="A37" s="77">
        <f t="shared" si="0"/>
        <v>34</v>
      </c>
      <c r="B37" s="73" t="s">
        <v>350</v>
      </c>
      <c r="C37" s="244"/>
      <c r="D37" s="245"/>
      <c r="E37" s="246"/>
    </row>
    <row r="38" spans="1:6" x14ac:dyDescent="0.2">
      <c r="A38" s="77"/>
      <c r="B38" s="73"/>
      <c r="C38" s="244"/>
      <c r="D38" s="245"/>
      <c r="E38" s="246"/>
    </row>
    <row r="39" spans="1:6" x14ac:dyDescent="0.2">
      <c r="A39" s="77"/>
      <c r="B39" s="74" t="s">
        <v>338</v>
      </c>
      <c r="C39" s="244"/>
      <c r="D39" s="245"/>
      <c r="E39" s="246"/>
    </row>
    <row r="40" spans="1:6" ht="24" x14ac:dyDescent="0.2">
      <c r="A40" s="77">
        <f>A37+1</f>
        <v>35</v>
      </c>
      <c r="B40" s="73" t="s">
        <v>131</v>
      </c>
      <c r="C40" s="244"/>
      <c r="D40" s="245"/>
      <c r="E40" s="246"/>
    </row>
    <row r="41" spans="1:6" x14ac:dyDescent="0.2">
      <c r="A41" s="77">
        <f t="shared" si="0"/>
        <v>36</v>
      </c>
      <c r="B41" s="74" t="s">
        <v>346</v>
      </c>
      <c r="C41" s="244"/>
      <c r="D41" s="245"/>
      <c r="E41" s="246"/>
    </row>
    <row r="42" spans="1:6" ht="24" x14ac:dyDescent="0.2">
      <c r="A42" s="77">
        <f t="shared" si="0"/>
        <v>37</v>
      </c>
      <c r="B42" s="85" t="s">
        <v>340</v>
      </c>
      <c r="C42" s="244"/>
      <c r="D42" s="245"/>
      <c r="E42" s="246"/>
      <c r="F42" s="5" t="s">
        <v>358</v>
      </c>
    </row>
    <row r="43" spans="1:6" ht="36" x14ac:dyDescent="0.2">
      <c r="A43" s="77">
        <f t="shared" si="0"/>
        <v>38</v>
      </c>
      <c r="B43" s="85" t="s">
        <v>339</v>
      </c>
      <c r="C43" s="244"/>
      <c r="D43" s="245"/>
      <c r="E43" s="246"/>
    </row>
    <row r="44" spans="1:6" x14ac:dyDescent="0.2">
      <c r="A44" s="77">
        <f t="shared" si="0"/>
        <v>39</v>
      </c>
      <c r="B44" s="85" t="s">
        <v>341</v>
      </c>
      <c r="C44" s="244"/>
      <c r="D44" s="245"/>
      <c r="E44" s="246"/>
      <c r="F44" s="5" t="s">
        <v>359</v>
      </c>
    </row>
    <row r="45" spans="1:6" ht="36" x14ac:dyDescent="0.2">
      <c r="A45" s="77">
        <f t="shared" si="0"/>
        <v>40</v>
      </c>
      <c r="B45" s="85" t="s">
        <v>342</v>
      </c>
      <c r="C45" s="244"/>
      <c r="D45" s="245"/>
      <c r="E45" s="246"/>
    </row>
    <row r="46" spans="1:6" ht="24" x14ac:dyDescent="0.2">
      <c r="A46" s="77">
        <f t="shared" si="0"/>
        <v>41</v>
      </c>
      <c r="B46" s="85" t="s">
        <v>343</v>
      </c>
      <c r="C46" s="244"/>
      <c r="D46" s="245"/>
      <c r="E46" s="246"/>
    </row>
    <row r="47" spans="1:6" ht="24" x14ac:dyDescent="0.2">
      <c r="A47" s="77">
        <f t="shared" si="0"/>
        <v>42</v>
      </c>
      <c r="B47" s="85" t="s">
        <v>344</v>
      </c>
      <c r="C47" s="244"/>
      <c r="D47" s="245"/>
      <c r="E47" s="246"/>
    </row>
    <row r="48" spans="1:6" x14ac:dyDescent="0.2">
      <c r="A48" s="77"/>
      <c r="B48" s="85"/>
      <c r="C48" s="244"/>
      <c r="D48" s="245"/>
      <c r="E48" s="246"/>
    </row>
    <row r="49" spans="1:5" x14ac:dyDescent="0.2">
      <c r="A49" s="77"/>
      <c r="B49" s="95" t="s">
        <v>351</v>
      </c>
      <c r="C49" s="244"/>
      <c r="D49" s="245"/>
      <c r="E49" s="246"/>
    </row>
    <row r="50" spans="1:5" x14ac:dyDescent="0.2">
      <c r="A50" s="77">
        <f>A47+1</f>
        <v>43</v>
      </c>
      <c r="B50" s="73" t="s">
        <v>352</v>
      </c>
      <c r="C50" s="244"/>
      <c r="D50" s="245"/>
      <c r="E50" s="246"/>
    </row>
    <row r="51" spans="1:5" x14ac:dyDescent="0.2">
      <c r="A51" s="77">
        <f>A50+1</f>
        <v>44</v>
      </c>
      <c r="B51" s="73" t="s">
        <v>121</v>
      </c>
      <c r="C51" s="244"/>
      <c r="D51" s="245"/>
      <c r="E51" s="246"/>
    </row>
    <row r="52" spans="1:5" x14ac:dyDescent="0.2">
      <c r="A52" s="77">
        <f>A51+1</f>
        <v>45</v>
      </c>
      <c r="B52" s="73" t="s">
        <v>125</v>
      </c>
      <c r="C52" s="244"/>
      <c r="D52" s="245"/>
      <c r="E52" s="246"/>
    </row>
    <row r="53" spans="1:5" x14ac:dyDescent="0.2">
      <c r="A53" s="77">
        <f>A52+1</f>
        <v>46</v>
      </c>
      <c r="B53" s="73" t="s">
        <v>126</v>
      </c>
      <c r="C53" s="244"/>
      <c r="D53" s="245"/>
      <c r="E53" s="246"/>
    </row>
    <row r="54" spans="1:5" x14ac:dyDescent="0.2">
      <c r="A54" s="77"/>
      <c r="B54" s="73"/>
      <c r="C54" s="244"/>
      <c r="D54" s="245"/>
      <c r="E54" s="246"/>
    </row>
    <row r="55" spans="1:5" x14ac:dyDescent="0.2">
      <c r="A55" s="77"/>
      <c r="B55" s="74" t="s">
        <v>345</v>
      </c>
      <c r="C55" s="244"/>
      <c r="D55" s="245"/>
      <c r="E55" s="246"/>
    </row>
    <row r="56" spans="1:5" ht="24" x14ac:dyDescent="0.2">
      <c r="A56" s="77">
        <f>A53+1</f>
        <v>47</v>
      </c>
      <c r="B56" s="73" t="s">
        <v>127</v>
      </c>
      <c r="C56" s="244"/>
      <c r="D56" s="245"/>
      <c r="E56" s="246"/>
    </row>
    <row r="57" spans="1:5" x14ac:dyDescent="0.2">
      <c r="A57" s="77">
        <f t="shared" si="0"/>
        <v>48</v>
      </c>
      <c r="B57" s="73" t="s">
        <v>128</v>
      </c>
      <c r="C57" s="244"/>
      <c r="D57" s="245"/>
      <c r="E57" s="246"/>
    </row>
    <row r="58" spans="1:5" ht="12.75" thickBot="1" x14ac:dyDescent="0.25">
      <c r="A58" s="78"/>
      <c r="B58" s="88"/>
      <c r="C58" s="244"/>
      <c r="D58" s="245"/>
      <c r="E58" s="246"/>
    </row>
    <row r="59" spans="1:5" ht="12.75" thickBot="1" x14ac:dyDescent="0.25">
      <c r="B59" s="5"/>
    </row>
    <row r="60" spans="1:5" x14ac:dyDescent="0.2">
      <c r="A60" s="75"/>
      <c r="B60" s="79" t="s">
        <v>347</v>
      </c>
      <c r="C60" s="84" t="s">
        <v>310</v>
      </c>
      <c r="D60" s="76" t="s">
        <v>309</v>
      </c>
    </row>
    <row r="61" spans="1:5" x14ac:dyDescent="0.2">
      <c r="A61" s="77">
        <f>A57+1</f>
        <v>49</v>
      </c>
      <c r="B61" s="80" t="s">
        <v>316</v>
      </c>
      <c r="C61" s="97"/>
      <c r="D61" s="98"/>
    </row>
    <row r="62" spans="1:5" x14ac:dyDescent="0.2">
      <c r="A62" s="77">
        <f t="shared" si="0"/>
        <v>50</v>
      </c>
      <c r="B62" s="80" t="s">
        <v>317</v>
      </c>
      <c r="C62" s="97" t="s">
        <v>357</v>
      </c>
      <c r="D62" s="98"/>
    </row>
    <row r="63" spans="1:5" x14ac:dyDescent="0.2">
      <c r="A63" s="77">
        <f t="shared" si="0"/>
        <v>51</v>
      </c>
      <c r="B63" s="80" t="s">
        <v>318</v>
      </c>
      <c r="C63" s="97"/>
      <c r="D63" s="98" t="s">
        <v>357</v>
      </c>
    </row>
    <row r="64" spans="1:5" ht="36" x14ac:dyDescent="0.2">
      <c r="A64" s="77">
        <f t="shared" si="0"/>
        <v>52</v>
      </c>
      <c r="B64" s="80" t="s">
        <v>319</v>
      </c>
      <c r="C64" s="97"/>
      <c r="D64" s="98"/>
    </row>
    <row r="65" spans="1:4" x14ac:dyDescent="0.2">
      <c r="A65" s="77">
        <f t="shared" si="0"/>
        <v>53</v>
      </c>
      <c r="B65" s="80" t="s">
        <v>325</v>
      </c>
      <c r="C65" s="97"/>
      <c r="D65" s="98"/>
    </row>
    <row r="66" spans="1:4" x14ac:dyDescent="0.2">
      <c r="A66" s="77">
        <f t="shared" si="0"/>
        <v>54</v>
      </c>
      <c r="B66" s="80" t="s">
        <v>114</v>
      </c>
      <c r="C66" s="97"/>
      <c r="D66" s="98"/>
    </row>
    <row r="67" spans="1:4" ht="24" x14ac:dyDescent="0.2">
      <c r="A67" s="77">
        <f t="shared" si="0"/>
        <v>55</v>
      </c>
      <c r="B67" s="80" t="s">
        <v>333</v>
      </c>
      <c r="C67" s="97"/>
      <c r="D67" s="98"/>
    </row>
    <row r="68" spans="1:4" x14ac:dyDescent="0.2">
      <c r="A68" s="77"/>
      <c r="B68" s="81"/>
      <c r="C68" s="97"/>
      <c r="D68" s="98"/>
    </row>
    <row r="69" spans="1:4" x14ac:dyDescent="0.2">
      <c r="A69" s="77"/>
      <c r="B69" s="82" t="s">
        <v>345</v>
      </c>
      <c r="C69" s="97"/>
      <c r="D69" s="98"/>
    </row>
    <row r="70" spans="1:4" x14ac:dyDescent="0.2">
      <c r="A70" s="77">
        <v>56</v>
      </c>
      <c r="B70" s="80"/>
      <c r="C70" s="97"/>
      <c r="D70" s="98"/>
    </row>
    <row r="71" spans="1:4" x14ac:dyDescent="0.2">
      <c r="A71" s="77">
        <f t="shared" si="0"/>
        <v>57</v>
      </c>
      <c r="B71" s="80" t="s">
        <v>129</v>
      </c>
      <c r="C71" s="97"/>
      <c r="D71" s="98"/>
    </row>
    <row r="72" spans="1:4" ht="36" x14ac:dyDescent="0.2">
      <c r="A72" s="77">
        <f>A71+1</f>
        <v>58</v>
      </c>
      <c r="B72" s="80" t="s">
        <v>130</v>
      </c>
      <c r="C72" s="97"/>
      <c r="D72" s="98"/>
    </row>
    <row r="73" spans="1:4" x14ac:dyDescent="0.2">
      <c r="A73" s="77"/>
      <c r="B73" s="81"/>
      <c r="C73" s="97"/>
      <c r="D73" s="98"/>
    </row>
    <row r="74" spans="1:4" ht="12.75" thickBot="1" x14ac:dyDescent="0.25">
      <c r="A74" s="78"/>
      <c r="B74" s="83"/>
      <c r="C74" s="99"/>
      <c r="D74" s="100"/>
    </row>
    <row r="76" spans="1:4" x14ac:dyDescent="0.2">
      <c r="B76" s="94" t="s">
        <v>348</v>
      </c>
    </row>
    <row r="77" spans="1:4" ht="24" x14ac:dyDescent="0.2">
      <c r="B77" s="10" t="s">
        <v>356</v>
      </c>
    </row>
    <row r="80" spans="1:4" x14ac:dyDescent="0.2">
      <c r="B80" s="10"/>
    </row>
    <row r="81" spans="2:2" x14ac:dyDescent="0.2">
      <c r="B81" s="10"/>
    </row>
    <row r="82" spans="2:2" x14ac:dyDescent="0.2">
      <c r="B82" s="10"/>
    </row>
    <row r="83" spans="2:2" x14ac:dyDescent="0.2">
      <c r="B83" s="10"/>
    </row>
    <row r="84" spans="2:2" x14ac:dyDescent="0.2">
      <c r="B84" s="5"/>
    </row>
    <row r="85" spans="2:2" x14ac:dyDescent="0.2">
      <c r="B85" s="5"/>
    </row>
  </sheetData>
  <customSheetViews>
    <customSheetView guid="{3D788D1D-211F-4E67-A80D-A4CFA683DE96}" state="hidden">
      <selection sqref="A1:E1"/>
      <pageMargins left="0.7" right="0.7" top="0.78740157499999996" bottom="0.78740157499999996" header="0.3" footer="0.3"/>
      <pageSetup paperSize="9" orientation="portrait" r:id="rId1"/>
    </customSheetView>
  </customSheetViews>
  <mergeCells count="57">
    <mergeCell ref="C57:E57"/>
    <mergeCell ref="C58:E58"/>
    <mergeCell ref="A1:E1"/>
    <mergeCell ref="C51:E51"/>
    <mergeCell ref="C52:E52"/>
    <mergeCell ref="C53:E53"/>
    <mergeCell ref="C54:E54"/>
    <mergeCell ref="C55:E55"/>
    <mergeCell ref="C56:E56"/>
    <mergeCell ref="C45:E45"/>
    <mergeCell ref="C46:E46"/>
    <mergeCell ref="C47:E47"/>
    <mergeCell ref="C48:E48"/>
    <mergeCell ref="C49:E49"/>
    <mergeCell ref="C50:E50"/>
    <mergeCell ref="C39:E39"/>
    <mergeCell ref="C40:E40"/>
    <mergeCell ref="C41:E41"/>
    <mergeCell ref="C42:E42"/>
    <mergeCell ref="C43:E43"/>
    <mergeCell ref="C44:E44"/>
    <mergeCell ref="C38:E38"/>
    <mergeCell ref="C27:E27"/>
    <mergeCell ref="C28:E28"/>
    <mergeCell ref="C29:E29"/>
    <mergeCell ref="C30:E30"/>
    <mergeCell ref="C31:E31"/>
    <mergeCell ref="C32:E32"/>
    <mergeCell ref="C33:E33"/>
    <mergeCell ref="C34:E34"/>
    <mergeCell ref="C35:E35"/>
    <mergeCell ref="C36:E36"/>
    <mergeCell ref="C37:E37"/>
    <mergeCell ref="C26:E26"/>
    <mergeCell ref="C15:E15"/>
    <mergeCell ref="C16:E16"/>
    <mergeCell ref="C17:E17"/>
    <mergeCell ref="C18:E18"/>
    <mergeCell ref="C19:E19"/>
    <mergeCell ref="C20:E20"/>
    <mergeCell ref="C21:E21"/>
    <mergeCell ref="C22:E22"/>
    <mergeCell ref="C23:E23"/>
    <mergeCell ref="C24:E24"/>
    <mergeCell ref="C25:E25"/>
    <mergeCell ref="C14:E14"/>
    <mergeCell ref="C3:E3"/>
    <mergeCell ref="C4:E4"/>
    <mergeCell ref="C5:E5"/>
    <mergeCell ref="C6:E6"/>
    <mergeCell ref="C7:E7"/>
    <mergeCell ref="C8:E8"/>
    <mergeCell ref="C9:E9"/>
    <mergeCell ref="C10:E10"/>
    <mergeCell ref="C11:E11"/>
    <mergeCell ref="C12:E12"/>
    <mergeCell ref="C13:E13"/>
  </mergeCells>
  <phoneticPr fontId="15" type="noConversion"/>
  <pageMargins left="0.7" right="0.7" top="0.78740157499999996" bottom="0.78740157499999996" header="0.3" footer="0.3"/>
  <pageSetup paperSize="9" orientation="portrait"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D6171-5B74-4E89-BD8C-9404719DC3B3}">
  <sheetPr>
    <tabColor rgb="FF92D050"/>
  </sheetPr>
  <dimension ref="A1:G173"/>
  <sheetViews>
    <sheetView tabSelected="1" topLeftCell="A10" workbookViewId="0">
      <selection activeCell="E17" sqref="E17"/>
    </sheetView>
  </sheetViews>
  <sheetFormatPr defaultRowHeight="15" x14ac:dyDescent="0.25"/>
  <cols>
    <col min="1" max="1" width="65.7109375" style="32" customWidth="1"/>
    <col min="2" max="2" width="32.85546875" style="32" customWidth="1"/>
    <col min="3" max="3" width="33.5703125" style="32" customWidth="1"/>
    <col min="4" max="4" width="22.42578125" style="119" customWidth="1"/>
    <col min="5" max="5" width="22.28515625" style="119" customWidth="1"/>
    <col min="6" max="7" width="16" style="122" customWidth="1"/>
    <col min="8" max="16384" width="9.140625" style="32"/>
  </cols>
  <sheetData>
    <row r="1" spans="1:7" ht="21" x14ac:dyDescent="0.25">
      <c r="A1" s="120" t="s">
        <v>362</v>
      </c>
      <c r="E1" s="32"/>
      <c r="F1" s="32"/>
      <c r="G1" s="32"/>
    </row>
    <row r="2" spans="1:7" x14ac:dyDescent="0.25">
      <c r="A2" s="121"/>
      <c r="C2" s="119"/>
      <c r="E2" s="32"/>
      <c r="F2" s="32"/>
      <c r="G2" s="32"/>
    </row>
    <row r="3" spans="1:7" ht="18.75" x14ac:dyDescent="0.25">
      <c r="A3" s="123" t="s">
        <v>404</v>
      </c>
      <c r="C3" s="119"/>
      <c r="E3" s="32"/>
      <c r="F3" s="32"/>
      <c r="G3" s="32"/>
    </row>
    <row r="4" spans="1:7" x14ac:dyDescent="0.25">
      <c r="A4" s="125" t="s">
        <v>368</v>
      </c>
      <c r="B4" s="124"/>
      <c r="C4" s="119"/>
      <c r="E4" s="32"/>
      <c r="F4" s="32"/>
      <c r="G4" s="32"/>
    </row>
    <row r="5" spans="1:7" ht="15.75" thickBot="1" x14ac:dyDescent="0.3">
      <c r="A5" s="189" t="s">
        <v>363</v>
      </c>
      <c r="B5" s="190" t="s">
        <v>364</v>
      </c>
      <c r="C5" s="200" t="s">
        <v>365</v>
      </c>
      <c r="D5" s="200" t="s">
        <v>400</v>
      </c>
      <c r="E5" s="32"/>
      <c r="F5" s="32"/>
      <c r="G5" s="32"/>
    </row>
    <row r="6" spans="1:7" x14ac:dyDescent="0.25">
      <c r="A6" s="191" t="s">
        <v>366</v>
      </c>
      <c r="B6" s="192" t="s">
        <v>367</v>
      </c>
      <c r="C6" s="119" t="s">
        <v>956</v>
      </c>
      <c r="D6" s="119" t="s">
        <v>451</v>
      </c>
      <c r="E6" s="32"/>
      <c r="F6" s="32"/>
      <c r="G6" s="32"/>
    </row>
    <row r="7" spans="1:7" x14ac:dyDescent="0.25">
      <c r="A7" s="193" t="s">
        <v>377</v>
      </c>
      <c r="B7" s="194" t="s">
        <v>367</v>
      </c>
      <c r="C7" s="119" t="s">
        <v>777</v>
      </c>
      <c r="D7" s="119" t="s">
        <v>451</v>
      </c>
      <c r="E7" s="32"/>
      <c r="F7" s="32"/>
      <c r="G7" s="32"/>
    </row>
    <row r="8" spans="1:7" x14ac:dyDescent="0.25">
      <c r="A8" s="193" t="s">
        <v>45</v>
      </c>
      <c r="B8" s="194" t="s">
        <v>369</v>
      </c>
      <c r="C8" s="119" t="s">
        <v>372</v>
      </c>
      <c r="D8" s="119" t="s">
        <v>478</v>
      </c>
      <c r="E8" s="32"/>
      <c r="F8" s="32"/>
      <c r="G8" s="32"/>
    </row>
    <row r="9" spans="1:7" x14ac:dyDescent="0.25">
      <c r="A9" s="193" t="s">
        <v>371</v>
      </c>
      <c r="B9" s="194" t="s">
        <v>369</v>
      </c>
      <c r="C9" s="119" t="s">
        <v>372</v>
      </c>
      <c r="D9" s="119" t="s">
        <v>478</v>
      </c>
      <c r="E9" s="32"/>
      <c r="F9" s="32"/>
      <c r="G9" s="32"/>
    </row>
    <row r="10" spans="1:7" x14ac:dyDescent="0.25">
      <c r="A10" s="193" t="s">
        <v>370</v>
      </c>
      <c r="B10" s="194" t="s">
        <v>369</v>
      </c>
      <c r="C10" s="201" t="s">
        <v>778</v>
      </c>
      <c r="D10" s="201" t="s">
        <v>478</v>
      </c>
      <c r="E10" s="32"/>
      <c r="F10" s="32"/>
      <c r="G10" s="32"/>
    </row>
    <row r="11" spans="1:7" x14ac:dyDescent="0.25">
      <c r="A11" s="193" t="s">
        <v>24</v>
      </c>
      <c r="B11" s="194" t="s">
        <v>369</v>
      </c>
      <c r="C11" s="119" t="s">
        <v>726</v>
      </c>
      <c r="D11" s="119" t="s">
        <v>478</v>
      </c>
      <c r="E11" s="32"/>
      <c r="F11" s="32"/>
      <c r="G11" s="32"/>
    </row>
    <row r="12" spans="1:7" x14ac:dyDescent="0.25">
      <c r="A12" s="193" t="s">
        <v>373</v>
      </c>
      <c r="B12" s="194" t="s">
        <v>369</v>
      </c>
      <c r="C12" s="119">
        <v>69501</v>
      </c>
      <c r="D12" s="119" t="s">
        <v>478</v>
      </c>
      <c r="E12" s="32"/>
      <c r="F12" s="32"/>
      <c r="G12" s="32"/>
    </row>
    <row r="13" spans="1:7" x14ac:dyDescent="0.25">
      <c r="A13" s="193" t="s">
        <v>449</v>
      </c>
      <c r="B13" s="194" t="s">
        <v>452</v>
      </c>
      <c r="C13" s="119" t="s">
        <v>779</v>
      </c>
      <c r="D13" s="119" t="s">
        <v>451</v>
      </c>
      <c r="E13" s="32"/>
      <c r="F13" s="32"/>
      <c r="G13" s="32"/>
    </row>
    <row r="14" spans="1:7" x14ac:dyDescent="0.25">
      <c r="A14" s="193" t="s">
        <v>450</v>
      </c>
      <c r="B14" s="194" t="s">
        <v>783</v>
      </c>
      <c r="C14" s="119" t="s">
        <v>784</v>
      </c>
      <c r="D14" s="119" t="s">
        <v>451</v>
      </c>
      <c r="E14" s="32"/>
      <c r="F14" s="32"/>
      <c r="G14" s="32"/>
    </row>
    <row r="15" spans="1:7" x14ac:dyDescent="0.25">
      <c r="A15" s="193" t="s">
        <v>453</v>
      </c>
      <c r="B15" s="194" t="s">
        <v>367</v>
      </c>
      <c r="C15" s="119" t="s">
        <v>780</v>
      </c>
      <c r="D15" s="119" t="s">
        <v>451</v>
      </c>
      <c r="E15" s="32"/>
      <c r="F15" s="32"/>
      <c r="G15" s="32"/>
    </row>
    <row r="16" spans="1:7" x14ac:dyDescent="0.25">
      <c r="A16" s="193" t="s">
        <v>454</v>
      </c>
      <c r="B16" s="194" t="s">
        <v>399</v>
      </c>
      <c r="C16" s="202">
        <v>26757497.379999999</v>
      </c>
      <c r="D16" s="119" t="s">
        <v>451</v>
      </c>
      <c r="E16" s="32"/>
      <c r="F16" s="32"/>
      <c r="G16" s="32"/>
    </row>
    <row r="17" spans="1:7" x14ac:dyDescent="0.25">
      <c r="A17" s="193" t="s">
        <v>999</v>
      </c>
      <c r="B17" s="194" t="s">
        <v>399</v>
      </c>
      <c r="C17" s="202">
        <v>56000000</v>
      </c>
      <c r="D17" s="119" t="s">
        <v>1257</v>
      </c>
      <c r="E17" s="32"/>
      <c r="F17" s="32"/>
      <c r="G17" s="32"/>
    </row>
    <row r="18" spans="1:7" x14ac:dyDescent="0.25">
      <c r="A18" s="193" t="s">
        <v>785</v>
      </c>
      <c r="B18" s="194" t="s">
        <v>397</v>
      </c>
      <c r="C18" s="119" t="s">
        <v>484</v>
      </c>
      <c r="D18" s="119" t="s">
        <v>843</v>
      </c>
      <c r="E18" s="32"/>
      <c r="F18" s="32"/>
      <c r="G18" s="32"/>
    </row>
    <row r="19" spans="1:7" x14ac:dyDescent="0.25">
      <c r="A19" s="193" t="s">
        <v>455</v>
      </c>
      <c r="B19" s="194" t="s">
        <v>459</v>
      </c>
      <c r="C19" s="203">
        <v>36464</v>
      </c>
      <c r="D19" s="119" t="s">
        <v>451</v>
      </c>
      <c r="E19" s="32"/>
      <c r="F19" s="32"/>
      <c r="G19" s="32"/>
    </row>
    <row r="20" spans="1:7" x14ac:dyDescent="0.25">
      <c r="A20" s="193" t="s">
        <v>456</v>
      </c>
      <c r="B20" s="194" t="s">
        <v>459</v>
      </c>
      <c r="C20" s="119" t="s">
        <v>781</v>
      </c>
      <c r="D20" s="119" t="s">
        <v>451</v>
      </c>
      <c r="E20" s="32"/>
      <c r="F20" s="32"/>
      <c r="G20" s="32"/>
    </row>
    <row r="21" spans="1:7" x14ac:dyDescent="0.25">
      <c r="A21" s="193" t="s">
        <v>457</v>
      </c>
      <c r="B21" s="194" t="s">
        <v>460</v>
      </c>
      <c r="C21" s="119" t="s">
        <v>782</v>
      </c>
      <c r="D21" s="119" t="s">
        <v>1257</v>
      </c>
      <c r="E21" s="32"/>
      <c r="F21" s="32"/>
      <c r="G21" s="32"/>
    </row>
    <row r="22" spans="1:7" x14ac:dyDescent="0.25">
      <c r="A22" s="193" t="s">
        <v>458</v>
      </c>
      <c r="B22" s="194" t="s">
        <v>460</v>
      </c>
      <c r="C22" s="119" t="s">
        <v>782</v>
      </c>
      <c r="D22" s="119" t="s">
        <v>1257</v>
      </c>
      <c r="E22" s="32"/>
      <c r="F22" s="32"/>
      <c r="G22" s="32"/>
    </row>
    <row r="23" spans="1:7" x14ac:dyDescent="0.25">
      <c r="A23" s="193" t="s">
        <v>461</v>
      </c>
      <c r="B23" s="194" t="s">
        <v>802</v>
      </c>
      <c r="C23" s="119"/>
      <c r="D23" s="119" t="s">
        <v>1258</v>
      </c>
      <c r="E23" s="32"/>
      <c r="F23" s="32"/>
      <c r="G23" s="32"/>
    </row>
    <row r="24" spans="1:7" x14ac:dyDescent="0.25">
      <c r="A24" s="193" t="s">
        <v>279</v>
      </c>
      <c r="B24" s="194" t="s">
        <v>1037</v>
      </c>
      <c r="C24" s="119" t="s">
        <v>374</v>
      </c>
      <c r="D24" s="119" t="s">
        <v>1257</v>
      </c>
      <c r="E24" s="32"/>
      <c r="F24" s="32"/>
      <c r="G24" s="32"/>
    </row>
    <row r="25" spans="1:7" x14ac:dyDescent="0.25">
      <c r="A25" s="193" t="s">
        <v>477</v>
      </c>
      <c r="B25" s="194" t="s">
        <v>1036</v>
      </c>
      <c r="C25" s="119" t="s">
        <v>287</v>
      </c>
      <c r="D25" s="119" t="s">
        <v>401</v>
      </c>
      <c r="E25" s="32"/>
      <c r="F25" s="32"/>
      <c r="G25" s="32"/>
    </row>
    <row r="26" spans="1:7" x14ac:dyDescent="0.25">
      <c r="A26" s="193" t="s">
        <v>281</v>
      </c>
      <c r="B26" s="194" t="s">
        <v>1039</v>
      </c>
      <c r="C26" s="119" t="s">
        <v>803</v>
      </c>
      <c r="D26" s="119" t="s">
        <v>1090</v>
      </c>
      <c r="E26" s="32"/>
      <c r="F26" s="32"/>
      <c r="G26" s="32"/>
    </row>
    <row r="27" spans="1:7" x14ac:dyDescent="0.25">
      <c r="A27" s="193" t="s">
        <v>385</v>
      </c>
      <c r="B27" s="194" t="s">
        <v>386</v>
      </c>
      <c r="C27" s="119" t="s">
        <v>862</v>
      </c>
      <c r="D27" s="119" t="s">
        <v>1257</v>
      </c>
      <c r="E27" s="32"/>
      <c r="F27" s="32"/>
      <c r="G27" s="32"/>
    </row>
    <row r="28" spans="1:7" x14ac:dyDescent="0.25">
      <c r="A28" s="193" t="s">
        <v>37</v>
      </c>
      <c r="B28" s="194" t="s">
        <v>801</v>
      </c>
      <c r="C28" s="119"/>
      <c r="E28" s="32"/>
      <c r="F28" s="32"/>
      <c r="G28" s="32"/>
    </row>
    <row r="29" spans="1:7" ht="15.75" thickBot="1" x14ac:dyDescent="0.3">
      <c r="A29" s="195" t="s">
        <v>414</v>
      </c>
      <c r="B29" s="196" t="s">
        <v>367</v>
      </c>
      <c r="C29" s="119" t="s">
        <v>416</v>
      </c>
      <c r="E29" s="32"/>
      <c r="F29" s="32"/>
      <c r="G29" s="32"/>
    </row>
    <row r="30" spans="1:7" x14ac:dyDescent="0.25">
      <c r="A30" s="121"/>
      <c r="C30" s="119"/>
      <c r="E30" s="32"/>
      <c r="F30" s="32"/>
      <c r="G30" s="32"/>
    </row>
    <row r="31" spans="1:7" x14ac:dyDescent="0.25">
      <c r="A31" s="125" t="s">
        <v>387</v>
      </c>
      <c r="B31" s="124"/>
      <c r="C31" s="119"/>
      <c r="D31" s="204"/>
      <c r="E31" s="32"/>
      <c r="F31" s="32"/>
      <c r="G31" s="32"/>
    </row>
    <row r="32" spans="1:7" ht="15.75" thickBot="1" x14ac:dyDescent="0.3">
      <c r="A32" s="189" t="s">
        <v>363</v>
      </c>
      <c r="B32" s="189" t="s">
        <v>364</v>
      </c>
      <c r="C32" s="119"/>
      <c r="D32" s="204"/>
      <c r="E32" s="32"/>
      <c r="F32" s="32"/>
      <c r="G32" s="32"/>
    </row>
    <row r="33" spans="1:7" x14ac:dyDescent="0.25">
      <c r="A33" s="191" t="s">
        <v>43</v>
      </c>
      <c r="B33" s="192" t="s">
        <v>388</v>
      </c>
      <c r="C33" s="119"/>
      <c r="D33" s="204" t="s">
        <v>401</v>
      </c>
      <c r="E33" s="32"/>
      <c r="F33" s="32"/>
      <c r="G33" s="32"/>
    </row>
    <row r="34" spans="1:7" x14ac:dyDescent="0.25">
      <c r="A34" s="193" t="s">
        <v>44</v>
      </c>
      <c r="B34" s="194" t="s">
        <v>388</v>
      </c>
      <c r="C34" s="119"/>
      <c r="D34" s="204" t="s">
        <v>401</v>
      </c>
      <c r="E34" s="32"/>
      <c r="F34" s="32"/>
      <c r="G34" s="32"/>
    </row>
    <row r="35" spans="1:7" x14ac:dyDescent="0.25">
      <c r="A35" s="193" t="s">
        <v>45</v>
      </c>
      <c r="B35" s="194" t="s">
        <v>388</v>
      </c>
      <c r="C35" s="119"/>
      <c r="D35" s="204" t="s">
        <v>401</v>
      </c>
      <c r="E35" s="32"/>
      <c r="F35" s="32"/>
      <c r="G35" s="32"/>
    </row>
    <row r="36" spans="1:7" x14ac:dyDescent="0.25">
      <c r="A36" s="193" t="s">
        <v>39</v>
      </c>
      <c r="B36" s="194" t="s">
        <v>388</v>
      </c>
      <c r="C36" s="119"/>
      <c r="D36" s="204" t="s">
        <v>401</v>
      </c>
      <c r="E36" s="32"/>
      <c r="F36" s="32"/>
      <c r="G36" s="32"/>
    </row>
    <row r="37" spans="1:7" x14ac:dyDescent="0.25">
      <c r="A37" s="193" t="s">
        <v>46</v>
      </c>
      <c r="B37" s="194" t="s">
        <v>388</v>
      </c>
      <c r="C37" s="119">
        <v>10001</v>
      </c>
      <c r="D37" s="204" t="s">
        <v>401</v>
      </c>
      <c r="E37" s="32"/>
      <c r="F37" s="32"/>
      <c r="G37" s="32"/>
    </row>
    <row r="38" spans="1:7" x14ac:dyDescent="0.25">
      <c r="A38" s="193" t="s">
        <v>38</v>
      </c>
      <c r="B38" s="194" t="s">
        <v>388</v>
      </c>
      <c r="C38" s="119"/>
      <c r="D38" s="204" t="s">
        <v>401</v>
      </c>
      <c r="E38" s="32"/>
      <c r="F38" s="32"/>
      <c r="G38" s="32"/>
    </row>
    <row r="39" spans="1:7" x14ac:dyDescent="0.25">
      <c r="A39" s="193" t="s">
        <v>47</v>
      </c>
      <c r="B39" s="194" t="s">
        <v>388</v>
      </c>
      <c r="C39" s="119"/>
      <c r="D39" s="204" t="s">
        <v>401</v>
      </c>
      <c r="E39" s="32"/>
      <c r="F39" s="32"/>
      <c r="G39" s="32"/>
    </row>
    <row r="40" spans="1:7" x14ac:dyDescent="0.25">
      <c r="A40" s="193" t="s">
        <v>48</v>
      </c>
      <c r="B40" s="194" t="s">
        <v>388</v>
      </c>
      <c r="C40" s="119"/>
      <c r="D40" s="204" t="s">
        <v>401</v>
      </c>
      <c r="E40" s="32"/>
      <c r="F40" s="32"/>
      <c r="G40" s="32"/>
    </row>
    <row r="41" spans="1:7" x14ac:dyDescent="0.25">
      <c r="A41" s="193" t="s">
        <v>49</v>
      </c>
      <c r="B41" s="194" t="s">
        <v>388</v>
      </c>
      <c r="C41" s="119"/>
      <c r="D41" s="204" t="s">
        <v>401</v>
      </c>
      <c r="E41" s="32"/>
      <c r="F41" s="32"/>
      <c r="G41" s="32"/>
    </row>
    <row r="42" spans="1:7" x14ac:dyDescent="0.25">
      <c r="A42" s="193" t="s">
        <v>50</v>
      </c>
      <c r="B42" s="194" t="s">
        <v>388</v>
      </c>
      <c r="C42" s="119"/>
      <c r="D42" s="204" t="s">
        <v>401</v>
      </c>
      <c r="E42" s="32"/>
      <c r="F42" s="32"/>
      <c r="G42" s="32"/>
    </row>
    <row r="43" spans="1:7" x14ac:dyDescent="0.25">
      <c r="A43" s="193" t="s">
        <v>41</v>
      </c>
      <c r="B43" s="194" t="s">
        <v>844</v>
      </c>
      <c r="C43" s="119"/>
      <c r="D43" s="204" t="s">
        <v>401</v>
      </c>
      <c r="E43" s="32"/>
      <c r="F43" s="32"/>
      <c r="G43" s="32"/>
    </row>
    <row r="44" spans="1:7" x14ac:dyDescent="0.25">
      <c r="A44" s="193" t="s">
        <v>40</v>
      </c>
      <c r="B44" s="194" t="s">
        <v>388</v>
      </c>
      <c r="C44" s="119"/>
      <c r="D44" s="204" t="s">
        <v>401</v>
      </c>
      <c r="E44" s="32"/>
      <c r="F44" s="32"/>
      <c r="G44" s="32"/>
    </row>
    <row r="45" spans="1:7" x14ac:dyDescent="0.25">
      <c r="A45" s="193" t="s">
        <v>51</v>
      </c>
      <c r="B45" s="194" t="s">
        <v>388</v>
      </c>
      <c r="C45" s="119"/>
      <c r="D45" s="204" t="s">
        <v>401</v>
      </c>
      <c r="E45" s="32"/>
      <c r="F45" s="32"/>
      <c r="G45" s="32"/>
    </row>
    <row r="46" spans="1:7" ht="15.75" thickBot="1" x14ac:dyDescent="0.3">
      <c r="A46" s="195" t="s">
        <v>52</v>
      </c>
      <c r="B46" s="196" t="s">
        <v>388</v>
      </c>
      <c r="C46" s="119"/>
      <c r="D46" s="204" t="s">
        <v>401</v>
      </c>
      <c r="E46" s="32"/>
      <c r="F46" s="32"/>
      <c r="G46" s="32"/>
    </row>
    <row r="47" spans="1:7" x14ac:dyDescent="0.25">
      <c r="A47" s="121"/>
      <c r="C47" s="119"/>
      <c r="D47" s="204"/>
      <c r="E47" s="32"/>
      <c r="F47" s="32"/>
      <c r="G47" s="32"/>
    </row>
    <row r="48" spans="1:7" x14ac:dyDescent="0.25">
      <c r="A48" s="125" t="s">
        <v>389</v>
      </c>
      <c r="B48" s="124"/>
      <c r="C48" s="119"/>
      <c r="D48" s="204"/>
      <c r="E48" s="32"/>
      <c r="F48" s="32"/>
      <c r="G48" s="32"/>
    </row>
    <row r="49" spans="1:7" ht="15.75" thickBot="1" x14ac:dyDescent="0.3">
      <c r="A49" s="189" t="s">
        <v>363</v>
      </c>
      <c r="B49" s="189" t="s">
        <v>364</v>
      </c>
      <c r="C49" s="119"/>
      <c r="D49" s="204"/>
      <c r="E49" s="32"/>
      <c r="F49" s="32"/>
      <c r="G49" s="32"/>
    </row>
    <row r="50" spans="1:7" x14ac:dyDescent="0.25">
      <c r="A50" s="197" t="s">
        <v>475</v>
      </c>
      <c r="B50" s="192" t="s">
        <v>367</v>
      </c>
      <c r="C50" s="119">
        <v>1959</v>
      </c>
      <c r="D50" s="204" t="s">
        <v>451</v>
      </c>
      <c r="E50" s="32"/>
      <c r="F50" s="32"/>
      <c r="G50" s="32"/>
    </row>
    <row r="51" spans="1:7" x14ac:dyDescent="0.25">
      <c r="A51" s="198" t="s">
        <v>804</v>
      </c>
      <c r="B51" s="194" t="s">
        <v>1040</v>
      </c>
      <c r="C51" s="119" t="s">
        <v>855</v>
      </c>
      <c r="D51" s="204" t="s">
        <v>1090</v>
      </c>
      <c r="E51" s="32"/>
      <c r="F51" s="32"/>
      <c r="G51" s="32"/>
    </row>
    <row r="52" spans="1:7" x14ac:dyDescent="0.25">
      <c r="A52" s="193" t="s">
        <v>42</v>
      </c>
      <c r="B52" s="194" t="s">
        <v>397</v>
      </c>
      <c r="C52" s="119" t="s">
        <v>483</v>
      </c>
      <c r="D52" s="204" t="s">
        <v>402</v>
      </c>
      <c r="E52" s="32"/>
      <c r="F52" s="32"/>
      <c r="G52" s="32"/>
    </row>
    <row r="53" spans="1:7" x14ac:dyDescent="0.25">
      <c r="A53" s="198" t="s">
        <v>398</v>
      </c>
      <c r="B53" s="194" t="s">
        <v>397</v>
      </c>
      <c r="C53" s="119" t="s">
        <v>484</v>
      </c>
      <c r="D53" s="204" t="s">
        <v>402</v>
      </c>
      <c r="E53" s="32"/>
      <c r="F53" s="32"/>
      <c r="G53" s="32"/>
    </row>
    <row r="54" spans="1:7" x14ac:dyDescent="0.25">
      <c r="A54" s="198" t="s">
        <v>842</v>
      </c>
      <c r="B54" s="194" t="s">
        <v>1041</v>
      </c>
      <c r="C54" s="119" t="s">
        <v>856</v>
      </c>
      <c r="D54" s="204" t="s">
        <v>1090</v>
      </c>
      <c r="E54" s="32"/>
      <c r="F54" s="32"/>
      <c r="G54" s="32"/>
    </row>
    <row r="55" spans="1:7" x14ac:dyDescent="0.25">
      <c r="A55" s="193" t="s">
        <v>860</v>
      </c>
      <c r="B55" s="194" t="s">
        <v>399</v>
      </c>
      <c r="C55" s="119"/>
      <c r="D55" s="204" t="s">
        <v>402</v>
      </c>
      <c r="E55" s="32"/>
      <c r="F55" s="32"/>
      <c r="G55" s="32"/>
    </row>
    <row r="56" spans="1:7" x14ac:dyDescent="0.25">
      <c r="A56" s="193" t="s">
        <v>30</v>
      </c>
      <c r="B56" s="194" t="s">
        <v>399</v>
      </c>
      <c r="C56" s="119"/>
      <c r="D56" s="204" t="s">
        <v>402</v>
      </c>
      <c r="E56" s="32"/>
      <c r="F56" s="32"/>
      <c r="G56" s="32"/>
    </row>
    <row r="57" spans="1:7" x14ac:dyDescent="0.25">
      <c r="A57" s="193" t="s">
        <v>25</v>
      </c>
      <c r="B57" s="194" t="s">
        <v>399</v>
      </c>
      <c r="C57" s="119"/>
      <c r="D57" s="204" t="s">
        <v>402</v>
      </c>
      <c r="E57" s="32"/>
      <c r="F57" s="32"/>
      <c r="G57" s="32"/>
    </row>
    <row r="58" spans="1:7" x14ac:dyDescent="0.25">
      <c r="A58" s="193" t="s">
        <v>26</v>
      </c>
      <c r="B58" s="194" t="s">
        <v>399</v>
      </c>
      <c r="C58" s="119"/>
      <c r="D58" s="204" t="s">
        <v>402</v>
      </c>
      <c r="E58" s="32"/>
      <c r="F58" s="32"/>
      <c r="G58" s="32"/>
    </row>
    <row r="59" spans="1:7" x14ac:dyDescent="0.25">
      <c r="A59" s="193" t="s">
        <v>27</v>
      </c>
      <c r="B59" s="194" t="s">
        <v>399</v>
      </c>
      <c r="C59" s="119"/>
      <c r="D59" s="204" t="s">
        <v>402</v>
      </c>
      <c r="E59" s="32"/>
      <c r="F59" s="32"/>
      <c r="G59" s="32"/>
    </row>
    <row r="60" spans="1:7" x14ac:dyDescent="0.25">
      <c r="A60" s="193" t="s">
        <v>28</v>
      </c>
      <c r="B60" s="194" t="s">
        <v>399</v>
      </c>
      <c r="C60" s="119"/>
      <c r="D60" s="204" t="s">
        <v>402</v>
      </c>
      <c r="E60" s="32"/>
      <c r="F60" s="32"/>
      <c r="G60" s="32"/>
    </row>
    <row r="61" spans="1:7" x14ac:dyDescent="0.25">
      <c r="A61" s="193" t="s">
        <v>29</v>
      </c>
      <c r="B61" s="194" t="s">
        <v>399</v>
      </c>
      <c r="C61" s="119"/>
      <c r="D61" s="204" t="s">
        <v>402</v>
      </c>
      <c r="E61" s="32"/>
      <c r="F61" s="32"/>
      <c r="G61" s="32"/>
    </row>
    <row r="62" spans="1:7" x14ac:dyDescent="0.25">
      <c r="A62" s="193" t="s">
        <v>1245</v>
      </c>
      <c r="B62" s="194" t="s">
        <v>399</v>
      </c>
      <c r="C62" s="119"/>
      <c r="D62" s="204" t="s">
        <v>403</v>
      </c>
      <c r="E62" s="32"/>
      <c r="F62" s="32"/>
      <c r="G62" s="32"/>
    </row>
    <row r="63" spans="1:7" x14ac:dyDescent="0.25">
      <c r="A63" s="193" t="s">
        <v>1256</v>
      </c>
      <c r="B63" s="194" t="s">
        <v>399</v>
      </c>
      <c r="C63" s="119"/>
      <c r="D63" s="204" t="s">
        <v>413</v>
      </c>
      <c r="E63" s="32"/>
      <c r="F63" s="32"/>
      <c r="G63" s="32"/>
    </row>
    <row r="64" spans="1:7" ht="15.75" thickBot="1" x14ac:dyDescent="0.3">
      <c r="A64" s="195" t="s">
        <v>1246</v>
      </c>
      <c r="B64" s="196" t="s">
        <v>399</v>
      </c>
      <c r="C64" s="205"/>
      <c r="D64" s="204" t="s">
        <v>413</v>
      </c>
      <c r="E64" s="32"/>
      <c r="F64" s="32"/>
      <c r="G64" s="32"/>
    </row>
    <row r="65" spans="1:7" x14ac:dyDescent="0.25">
      <c r="A65" s="121"/>
      <c r="C65" s="119"/>
      <c r="D65" s="204"/>
      <c r="E65" s="32"/>
      <c r="F65" s="32"/>
      <c r="G65" s="32"/>
    </row>
    <row r="66" spans="1:7" ht="18.75" x14ac:dyDescent="0.25">
      <c r="A66" s="123" t="s">
        <v>409</v>
      </c>
      <c r="C66" s="206"/>
      <c r="E66" s="32"/>
      <c r="F66" s="32"/>
      <c r="G66" s="32"/>
    </row>
    <row r="67" spans="1:7" x14ac:dyDescent="0.25">
      <c r="A67" s="124" t="s">
        <v>1243</v>
      </c>
      <c r="B67" s="124"/>
      <c r="C67" s="206"/>
      <c r="D67" s="204"/>
      <c r="E67" s="32"/>
      <c r="F67" s="32"/>
      <c r="G67" s="32"/>
    </row>
    <row r="68" spans="1:7" ht="15.75" thickBot="1" x14ac:dyDescent="0.3">
      <c r="A68" s="189" t="s">
        <v>363</v>
      </c>
      <c r="B68" s="189" t="s">
        <v>364</v>
      </c>
      <c r="C68" s="207" t="s">
        <v>365</v>
      </c>
      <c r="D68" s="208" t="s">
        <v>400</v>
      </c>
      <c r="E68" s="32"/>
      <c r="F68" s="32"/>
      <c r="G68" s="32"/>
    </row>
    <row r="69" spans="1:7" x14ac:dyDescent="0.25">
      <c r="A69" s="191" t="s">
        <v>405</v>
      </c>
      <c r="B69" s="192" t="s">
        <v>367</v>
      </c>
      <c r="C69" s="119" t="s">
        <v>1093</v>
      </c>
      <c r="D69" s="204" t="s">
        <v>1090</v>
      </c>
      <c r="E69" s="32"/>
      <c r="F69" s="32"/>
      <c r="G69" s="32"/>
    </row>
    <row r="70" spans="1:7" x14ac:dyDescent="0.25">
      <c r="A70" s="193" t="s">
        <v>406</v>
      </c>
      <c r="B70" s="194" t="s">
        <v>367</v>
      </c>
      <c r="C70" s="119" t="s">
        <v>956</v>
      </c>
      <c r="D70" s="204" t="s">
        <v>1090</v>
      </c>
      <c r="E70" s="32"/>
      <c r="F70" s="32"/>
      <c r="G70" s="32"/>
    </row>
    <row r="71" spans="1:7" x14ac:dyDescent="0.25">
      <c r="A71" s="193" t="s">
        <v>407</v>
      </c>
      <c r="B71" s="194" t="s">
        <v>367</v>
      </c>
      <c r="C71" s="119" t="s">
        <v>1094</v>
      </c>
      <c r="D71" s="204" t="s">
        <v>1090</v>
      </c>
      <c r="E71" s="32"/>
      <c r="F71" s="32"/>
      <c r="G71" s="32"/>
    </row>
    <row r="72" spans="1:7" x14ac:dyDescent="0.25">
      <c r="A72" s="193" t="s">
        <v>408</v>
      </c>
      <c r="B72" s="194" t="s">
        <v>1042</v>
      </c>
      <c r="C72" s="201" t="s">
        <v>410</v>
      </c>
      <c r="D72" s="204" t="s">
        <v>1090</v>
      </c>
      <c r="E72" s="32"/>
      <c r="F72" s="32"/>
      <c r="G72" s="32"/>
    </row>
    <row r="73" spans="1:7" x14ac:dyDescent="0.25">
      <c r="A73" s="193" t="s">
        <v>1244</v>
      </c>
      <c r="B73" s="194" t="s">
        <v>399</v>
      </c>
      <c r="C73" s="201"/>
      <c r="D73" s="204" t="s">
        <v>1090</v>
      </c>
      <c r="E73" s="32"/>
      <c r="F73" s="32"/>
      <c r="G73" s="32"/>
    </row>
    <row r="74" spans="1:7" x14ac:dyDescent="0.25">
      <c r="A74" s="193" t="s">
        <v>1247</v>
      </c>
      <c r="B74" s="194" t="s">
        <v>399</v>
      </c>
      <c r="C74" s="205"/>
      <c r="D74" s="204" t="s">
        <v>413</v>
      </c>
      <c r="E74" s="32"/>
      <c r="F74" s="32"/>
      <c r="G74" s="32"/>
    </row>
    <row r="75" spans="1:7" x14ac:dyDescent="0.25">
      <c r="A75" s="193" t="s">
        <v>1246</v>
      </c>
      <c r="B75" s="194" t="s">
        <v>399</v>
      </c>
      <c r="C75" s="205"/>
      <c r="D75" s="204" t="s">
        <v>413</v>
      </c>
      <c r="E75" s="32"/>
      <c r="F75" s="32"/>
      <c r="G75" s="32"/>
    </row>
    <row r="76" spans="1:7" ht="15.75" thickBot="1" x14ac:dyDescent="0.3">
      <c r="A76" s="195" t="s">
        <v>414</v>
      </c>
      <c r="B76" s="196" t="s">
        <v>367</v>
      </c>
      <c r="C76" s="119" t="s">
        <v>415</v>
      </c>
      <c r="D76" s="204"/>
      <c r="E76" s="32"/>
      <c r="F76" s="32"/>
      <c r="G76" s="32"/>
    </row>
    <row r="77" spans="1:7" x14ac:dyDescent="0.25">
      <c r="A77" s="121"/>
      <c r="C77" s="119"/>
      <c r="E77" s="32"/>
      <c r="F77" s="32"/>
      <c r="G77" s="32"/>
    </row>
    <row r="78" spans="1:7" ht="18.75" x14ac:dyDescent="0.25">
      <c r="A78" s="123" t="s">
        <v>857</v>
      </c>
      <c r="C78" s="119"/>
      <c r="E78" s="32"/>
      <c r="F78" s="32"/>
      <c r="G78" s="32"/>
    </row>
    <row r="79" spans="1:7" x14ac:dyDescent="0.25">
      <c r="A79" s="124" t="s">
        <v>431</v>
      </c>
      <c r="B79" s="124"/>
      <c r="C79" s="119"/>
      <c r="E79" s="32"/>
      <c r="F79" s="32"/>
      <c r="G79" s="32"/>
    </row>
    <row r="80" spans="1:7" ht="15.75" thickBot="1" x14ac:dyDescent="0.3">
      <c r="A80" s="189" t="s">
        <v>363</v>
      </c>
      <c r="B80" s="189" t="s">
        <v>364</v>
      </c>
      <c r="C80" s="207" t="s">
        <v>365</v>
      </c>
      <c r="D80" s="208" t="s">
        <v>400</v>
      </c>
      <c r="E80" s="32"/>
      <c r="F80" s="32"/>
      <c r="G80" s="32"/>
    </row>
    <row r="81" spans="1:7" x14ac:dyDescent="0.25">
      <c r="A81" s="191" t="s">
        <v>442</v>
      </c>
      <c r="B81" s="192" t="s">
        <v>367</v>
      </c>
      <c r="C81" s="209" t="s">
        <v>960</v>
      </c>
      <c r="D81" s="204" t="s">
        <v>1259</v>
      </c>
      <c r="E81" s="32"/>
      <c r="F81" s="32"/>
      <c r="G81" s="32"/>
    </row>
    <row r="82" spans="1:7" x14ac:dyDescent="0.25">
      <c r="A82" s="193" t="s">
        <v>443</v>
      </c>
      <c r="B82" s="194" t="s">
        <v>367</v>
      </c>
      <c r="C82" s="119" t="s">
        <v>447</v>
      </c>
      <c r="D82" s="204" t="s">
        <v>1259</v>
      </c>
      <c r="E82" s="32"/>
      <c r="F82" s="32"/>
      <c r="G82" s="32"/>
    </row>
    <row r="83" spans="1:7" x14ac:dyDescent="0.25">
      <c r="A83" s="193" t="s">
        <v>439</v>
      </c>
      <c r="B83" s="194" t="s">
        <v>367</v>
      </c>
      <c r="C83" s="119" t="s">
        <v>956</v>
      </c>
      <c r="D83" s="204" t="s">
        <v>961</v>
      </c>
      <c r="E83" s="32"/>
      <c r="F83" s="32"/>
      <c r="G83" s="32"/>
    </row>
    <row r="84" spans="1:7" x14ac:dyDescent="0.25">
      <c r="A84" s="193" t="s">
        <v>31</v>
      </c>
      <c r="B84" s="194" t="s">
        <v>441</v>
      </c>
      <c r="C84" s="119" t="s">
        <v>1094</v>
      </c>
      <c r="D84" s="204" t="s">
        <v>1259</v>
      </c>
      <c r="E84" s="32"/>
      <c r="F84" s="32"/>
      <c r="G84" s="32"/>
    </row>
    <row r="85" spans="1:7" x14ac:dyDescent="0.25">
      <c r="A85" s="193" t="s">
        <v>905</v>
      </c>
      <c r="B85" s="194" t="s">
        <v>430</v>
      </c>
      <c r="C85" s="201" t="s">
        <v>357</v>
      </c>
      <c r="D85" s="204" t="s">
        <v>402</v>
      </c>
      <c r="E85" s="32"/>
      <c r="F85" s="32"/>
      <c r="G85" s="32"/>
    </row>
    <row r="86" spans="1:7" x14ac:dyDescent="0.25">
      <c r="A86" s="193" t="s">
        <v>444</v>
      </c>
      <c r="B86" s="194" t="s">
        <v>367</v>
      </c>
      <c r="C86" s="119" t="s">
        <v>445</v>
      </c>
      <c r="D86" s="204" t="s">
        <v>1090</v>
      </c>
      <c r="E86" s="32"/>
      <c r="F86" s="32"/>
      <c r="G86" s="32"/>
    </row>
    <row r="87" spans="1:7" x14ac:dyDescent="0.25">
      <c r="A87" s="193" t="s">
        <v>1253</v>
      </c>
      <c r="B87" s="194" t="s">
        <v>399</v>
      </c>
      <c r="C87" s="205"/>
      <c r="D87" s="204" t="s">
        <v>1090</v>
      </c>
      <c r="E87" s="32"/>
      <c r="F87" s="32"/>
      <c r="G87" s="32"/>
    </row>
    <row r="88" spans="1:7" x14ac:dyDescent="0.25">
      <c r="A88" s="193" t="s">
        <v>1254</v>
      </c>
      <c r="B88" s="194" t="s">
        <v>399</v>
      </c>
      <c r="C88" s="119"/>
      <c r="D88" s="204" t="s">
        <v>1090</v>
      </c>
      <c r="E88" s="32"/>
      <c r="F88" s="32"/>
      <c r="G88" s="32"/>
    </row>
    <row r="89" spans="1:7" x14ac:dyDescent="0.25">
      <c r="A89" s="193" t="s">
        <v>1255</v>
      </c>
      <c r="B89" s="194" t="s">
        <v>399</v>
      </c>
      <c r="C89" s="205"/>
      <c r="D89" s="204" t="s">
        <v>1090</v>
      </c>
      <c r="E89" s="32"/>
      <c r="F89" s="32"/>
      <c r="G89" s="32"/>
    </row>
    <row r="90" spans="1:7" x14ac:dyDescent="0.25">
      <c r="A90" s="193" t="s">
        <v>1251</v>
      </c>
      <c r="B90" s="194" t="s">
        <v>399</v>
      </c>
      <c r="C90" s="210" t="s">
        <v>859</v>
      </c>
      <c r="D90" s="204" t="s">
        <v>1090</v>
      </c>
      <c r="E90" s="32"/>
      <c r="F90" s="32"/>
      <c r="G90" s="32"/>
    </row>
    <row r="91" spans="1:7" x14ac:dyDescent="0.25">
      <c r="A91" s="193" t="s">
        <v>1250</v>
      </c>
      <c r="B91" s="194" t="s">
        <v>399</v>
      </c>
      <c r="C91" s="210" t="s">
        <v>1252</v>
      </c>
      <c r="D91" s="204" t="s">
        <v>1090</v>
      </c>
      <c r="E91" s="32"/>
      <c r="F91" s="32"/>
      <c r="G91" s="32"/>
    </row>
    <row r="92" spans="1:7" x14ac:dyDescent="0.25">
      <c r="A92" s="193" t="s">
        <v>1248</v>
      </c>
      <c r="B92" s="194" t="s">
        <v>399</v>
      </c>
      <c r="C92" s="210" t="s">
        <v>1249</v>
      </c>
      <c r="D92" s="204" t="s">
        <v>1090</v>
      </c>
      <c r="E92" s="32"/>
      <c r="F92" s="32"/>
      <c r="G92" s="32"/>
    </row>
    <row r="93" spans="1:7" x14ac:dyDescent="0.25">
      <c r="A93" s="193" t="s">
        <v>867</v>
      </c>
      <c r="B93" s="194" t="s">
        <v>869</v>
      </c>
      <c r="C93" s="119" t="s">
        <v>866</v>
      </c>
      <c r="D93" s="204" t="s">
        <v>1259</v>
      </c>
      <c r="E93" s="32"/>
      <c r="F93" s="32"/>
      <c r="G93" s="32"/>
    </row>
    <row r="94" spans="1:7" x14ac:dyDescent="0.25">
      <c r="A94" s="193" t="s">
        <v>446</v>
      </c>
      <c r="B94" s="194" t="s">
        <v>868</v>
      </c>
      <c r="C94" s="119" t="s">
        <v>865</v>
      </c>
      <c r="D94" s="204" t="s">
        <v>964</v>
      </c>
      <c r="E94" s="32"/>
      <c r="F94" s="32"/>
      <c r="G94" s="32"/>
    </row>
    <row r="95" spans="1:7" x14ac:dyDescent="0.25">
      <c r="A95" s="193" t="s">
        <v>32</v>
      </c>
      <c r="B95" s="194" t="s">
        <v>397</v>
      </c>
      <c r="C95" s="119" t="s">
        <v>483</v>
      </c>
      <c r="D95" s="204" t="s">
        <v>402</v>
      </c>
      <c r="E95" s="32"/>
      <c r="F95" s="32"/>
      <c r="G95" s="32"/>
    </row>
    <row r="96" spans="1:7" x14ac:dyDescent="0.25">
      <c r="A96" s="193" t="s">
        <v>33</v>
      </c>
      <c r="B96" s="194" t="s">
        <v>399</v>
      </c>
      <c r="C96" s="119">
        <v>2</v>
      </c>
      <c r="D96" s="204" t="s">
        <v>402</v>
      </c>
      <c r="E96" s="32"/>
      <c r="F96" s="32"/>
      <c r="G96" s="32"/>
    </row>
    <row r="97" spans="1:7" x14ac:dyDescent="0.25">
      <c r="A97" s="193" t="s">
        <v>34</v>
      </c>
      <c r="B97" s="194" t="s">
        <v>399</v>
      </c>
      <c r="C97" s="119">
        <v>1</v>
      </c>
      <c r="D97" s="204" t="s">
        <v>402</v>
      </c>
      <c r="E97" s="32"/>
      <c r="F97" s="32"/>
      <c r="G97" s="32"/>
    </row>
    <row r="98" spans="1:7" x14ac:dyDescent="0.25">
      <c r="A98" s="193" t="s">
        <v>35</v>
      </c>
      <c r="B98" s="194" t="s">
        <v>367</v>
      </c>
      <c r="C98" s="119" t="s">
        <v>963</v>
      </c>
      <c r="D98" s="204" t="s">
        <v>964</v>
      </c>
      <c r="E98" s="32"/>
      <c r="F98" s="32"/>
      <c r="G98" s="32"/>
    </row>
    <row r="99" spans="1:7" x14ac:dyDescent="0.25">
      <c r="A99" s="193" t="s">
        <v>36</v>
      </c>
      <c r="B99" s="194" t="s">
        <v>399</v>
      </c>
      <c r="C99" s="119">
        <v>2</v>
      </c>
      <c r="D99" s="204" t="s">
        <v>964</v>
      </c>
      <c r="E99" s="32"/>
      <c r="F99" s="32"/>
      <c r="G99" s="32"/>
    </row>
    <row r="100" spans="1:7" x14ac:dyDescent="0.25">
      <c r="A100" s="193" t="s">
        <v>962</v>
      </c>
      <c r="B100" s="194" t="s">
        <v>399</v>
      </c>
      <c r="C100" s="119">
        <v>5</v>
      </c>
      <c r="D100" s="204" t="s">
        <v>964</v>
      </c>
      <c r="E100" s="32"/>
      <c r="F100" s="32"/>
      <c r="G100" s="32"/>
    </row>
    <row r="101" spans="1:7" ht="15.75" thickBot="1" x14ac:dyDescent="0.3">
      <c r="A101" s="195" t="s">
        <v>414</v>
      </c>
      <c r="B101" s="196" t="s">
        <v>367</v>
      </c>
      <c r="C101" s="119"/>
      <c r="D101" s="204"/>
      <c r="E101" s="32"/>
      <c r="F101" s="32"/>
      <c r="G101" s="32"/>
    </row>
    <row r="102" spans="1:7" x14ac:dyDescent="0.25">
      <c r="C102" s="119"/>
      <c r="D102" s="208"/>
      <c r="E102" s="32"/>
      <c r="F102" s="32"/>
      <c r="G102" s="32"/>
    </row>
    <row r="103" spans="1:7" ht="18.75" x14ac:dyDescent="0.25">
      <c r="A103" s="123" t="s">
        <v>858</v>
      </c>
      <c r="E103" s="32"/>
      <c r="F103" s="32"/>
      <c r="G103" s="32"/>
    </row>
    <row r="104" spans="1:7" x14ac:dyDescent="0.25">
      <c r="A104" s="124" t="s">
        <v>448</v>
      </c>
      <c r="B104" s="124"/>
      <c r="C104" s="119"/>
      <c r="D104" s="204"/>
      <c r="E104" s="32"/>
      <c r="F104" s="32"/>
      <c r="G104" s="32"/>
    </row>
    <row r="105" spans="1:7" ht="15.75" thickBot="1" x14ac:dyDescent="0.3">
      <c r="A105" s="189" t="s">
        <v>363</v>
      </c>
      <c r="B105" s="189" t="s">
        <v>364</v>
      </c>
      <c r="C105" s="207" t="s">
        <v>365</v>
      </c>
      <c r="D105" s="208" t="s">
        <v>400</v>
      </c>
      <c r="E105" s="32"/>
      <c r="F105" s="32"/>
      <c r="G105" s="32"/>
    </row>
    <row r="106" spans="1:7" x14ac:dyDescent="0.25">
      <c r="A106" s="191" t="s">
        <v>417</v>
      </c>
      <c r="B106" s="192" t="s">
        <v>367</v>
      </c>
      <c r="C106" s="119" t="s">
        <v>957</v>
      </c>
      <c r="D106" s="204" t="s">
        <v>1090</v>
      </c>
      <c r="E106" s="32"/>
      <c r="F106" s="32"/>
      <c r="G106" s="32"/>
    </row>
    <row r="107" spans="1:7" x14ac:dyDescent="0.25">
      <c r="A107" s="193" t="s">
        <v>418</v>
      </c>
      <c r="B107" s="194" t="s">
        <v>367</v>
      </c>
      <c r="C107" s="119" t="s">
        <v>1095</v>
      </c>
      <c r="D107" s="204" t="s">
        <v>1090</v>
      </c>
      <c r="E107" s="32"/>
      <c r="F107" s="32"/>
      <c r="G107" s="32"/>
    </row>
    <row r="108" spans="1:7" x14ac:dyDescent="0.25">
      <c r="A108" s="193" t="s">
        <v>377</v>
      </c>
      <c r="B108" s="194" t="s">
        <v>367</v>
      </c>
      <c r="C108" s="119" t="s">
        <v>903</v>
      </c>
      <c r="D108" s="204" t="s">
        <v>1090</v>
      </c>
      <c r="E108" s="32"/>
      <c r="F108" s="32"/>
      <c r="G108" s="32"/>
    </row>
    <row r="109" spans="1:7" x14ac:dyDescent="0.25">
      <c r="A109" s="193" t="s">
        <v>408</v>
      </c>
      <c r="B109" s="194" t="s">
        <v>1042</v>
      </c>
      <c r="C109" s="201" t="s">
        <v>870</v>
      </c>
      <c r="D109" s="204" t="s">
        <v>1090</v>
      </c>
      <c r="E109" s="32"/>
      <c r="F109" s="32"/>
      <c r="G109" s="32"/>
    </row>
    <row r="110" spans="1:7" x14ac:dyDescent="0.25">
      <c r="A110" s="193" t="s">
        <v>1247</v>
      </c>
      <c r="B110" s="194" t="s">
        <v>399</v>
      </c>
      <c r="C110" s="119"/>
      <c r="D110" s="204" t="s">
        <v>1090</v>
      </c>
      <c r="E110" s="32"/>
      <c r="F110" s="32"/>
      <c r="G110" s="32"/>
    </row>
    <row r="111" spans="1:7" x14ac:dyDescent="0.25">
      <c r="A111" s="193" t="s">
        <v>1246</v>
      </c>
      <c r="B111" s="194" t="s">
        <v>399</v>
      </c>
      <c r="C111" s="205"/>
      <c r="D111" s="204" t="s">
        <v>1090</v>
      </c>
      <c r="E111" s="32"/>
      <c r="F111" s="32"/>
      <c r="G111" s="32"/>
    </row>
    <row r="112" spans="1:7" x14ac:dyDescent="0.25">
      <c r="A112" s="193" t="s">
        <v>1251</v>
      </c>
      <c r="B112" s="194" t="s">
        <v>399</v>
      </c>
      <c r="C112" s="210" t="s">
        <v>859</v>
      </c>
      <c r="D112" s="204" t="s">
        <v>1090</v>
      </c>
      <c r="E112" s="32"/>
      <c r="F112" s="32"/>
      <c r="G112" s="32"/>
    </row>
    <row r="113" spans="1:7" x14ac:dyDescent="0.25">
      <c r="A113" s="193" t="s">
        <v>1250</v>
      </c>
      <c r="B113" s="194" t="s">
        <v>399</v>
      </c>
      <c r="C113" s="210" t="s">
        <v>1252</v>
      </c>
      <c r="D113" s="204" t="s">
        <v>1090</v>
      </c>
      <c r="E113" s="32"/>
      <c r="F113" s="32"/>
      <c r="G113" s="32"/>
    </row>
    <row r="114" spans="1:7" x14ac:dyDescent="0.25">
      <c r="A114" s="193" t="s">
        <v>1248</v>
      </c>
      <c r="B114" s="194" t="s">
        <v>399</v>
      </c>
      <c r="C114" s="210" t="s">
        <v>1249</v>
      </c>
      <c r="D114" s="204" t="s">
        <v>1090</v>
      </c>
      <c r="E114" s="32"/>
      <c r="F114" s="32"/>
      <c r="G114" s="32"/>
    </row>
    <row r="115" spans="1:7" x14ac:dyDescent="0.25">
      <c r="A115" s="193" t="s">
        <v>1147</v>
      </c>
      <c r="B115" s="194" t="s">
        <v>399</v>
      </c>
      <c r="C115" s="205">
        <v>22</v>
      </c>
      <c r="D115" s="204" t="s">
        <v>871</v>
      </c>
      <c r="E115" s="32"/>
      <c r="F115" s="32"/>
      <c r="G115" s="32"/>
    </row>
    <row r="116" spans="1:7" x14ac:dyDescent="0.25">
      <c r="A116" s="193" t="s">
        <v>420</v>
      </c>
      <c r="B116" s="194" t="s">
        <v>1043</v>
      </c>
      <c r="C116" s="119" t="s">
        <v>419</v>
      </c>
      <c r="D116" s="204" t="s">
        <v>1259</v>
      </c>
      <c r="E116" s="32"/>
      <c r="F116" s="32"/>
      <c r="G116" s="32"/>
    </row>
    <row r="117" spans="1:7" x14ac:dyDescent="0.25">
      <c r="A117" s="193" t="s">
        <v>421</v>
      </c>
      <c r="B117" s="194" t="s">
        <v>1044</v>
      </c>
      <c r="C117" s="119" t="s">
        <v>904</v>
      </c>
      <c r="D117" s="204" t="s">
        <v>1259</v>
      </c>
      <c r="E117" s="32"/>
      <c r="F117" s="32"/>
      <c r="G117" s="32"/>
    </row>
    <row r="118" spans="1:7" x14ac:dyDescent="0.25">
      <c r="A118" s="193" t="s">
        <v>422</v>
      </c>
      <c r="B118" s="194" t="s">
        <v>1045</v>
      </c>
      <c r="C118" s="119"/>
      <c r="D118" s="204" t="s">
        <v>1259</v>
      </c>
      <c r="E118" s="32"/>
      <c r="F118" s="32"/>
      <c r="G118" s="32"/>
    </row>
    <row r="119" spans="1:7" x14ac:dyDescent="0.25">
      <c r="A119" s="193" t="s">
        <v>427</v>
      </c>
      <c r="B119" s="194" t="s">
        <v>1055</v>
      </c>
      <c r="C119" s="119"/>
      <c r="D119" s="204" t="s">
        <v>1090</v>
      </c>
      <c r="E119" s="32"/>
      <c r="F119" s="32"/>
      <c r="G119" s="32"/>
    </row>
    <row r="120" spans="1:7" x14ac:dyDescent="0.25">
      <c r="A120" s="193" t="s">
        <v>428</v>
      </c>
      <c r="B120" s="194" t="s">
        <v>1054</v>
      </c>
      <c r="C120" s="119"/>
      <c r="D120" s="204" t="s">
        <v>1090</v>
      </c>
      <c r="E120" s="32"/>
      <c r="F120" s="32"/>
      <c r="G120" s="32"/>
    </row>
    <row r="121" spans="1:7" x14ac:dyDescent="0.25">
      <c r="A121" s="193" t="s">
        <v>429</v>
      </c>
      <c r="B121" s="194" t="s">
        <v>1054</v>
      </c>
      <c r="C121" s="119"/>
      <c r="D121" s="204" t="s">
        <v>1090</v>
      </c>
      <c r="E121" s="32"/>
      <c r="F121" s="32"/>
      <c r="G121" s="32"/>
    </row>
    <row r="122" spans="1:7" x14ac:dyDescent="0.25">
      <c r="A122" s="193" t="s">
        <v>440</v>
      </c>
      <c r="B122" s="194" t="s">
        <v>441</v>
      </c>
      <c r="C122" s="119" t="s">
        <v>874</v>
      </c>
      <c r="D122" s="204"/>
      <c r="E122" s="32"/>
      <c r="F122" s="32"/>
      <c r="G122" s="32"/>
    </row>
    <row r="123" spans="1:7" ht="15.75" thickBot="1" x14ac:dyDescent="0.3">
      <c r="A123" s="195" t="s">
        <v>414</v>
      </c>
      <c r="B123" s="196" t="s">
        <v>367</v>
      </c>
      <c r="C123" s="119" t="s">
        <v>415</v>
      </c>
      <c r="D123" s="204"/>
      <c r="E123" s="32"/>
      <c r="F123" s="32"/>
      <c r="G123" s="32"/>
    </row>
    <row r="124" spans="1:7" x14ac:dyDescent="0.25">
      <c r="C124" s="119"/>
      <c r="D124" s="204"/>
      <c r="E124" s="32"/>
      <c r="F124" s="32"/>
      <c r="G124" s="32"/>
    </row>
    <row r="125" spans="1:7" x14ac:dyDescent="0.25">
      <c r="A125" s="124" t="s">
        <v>861</v>
      </c>
      <c r="B125" s="124"/>
      <c r="C125" s="119"/>
      <c r="D125" s="204"/>
      <c r="E125" s="32"/>
      <c r="F125" s="32"/>
      <c r="G125" s="32"/>
    </row>
    <row r="126" spans="1:7" ht="15.75" thickBot="1" x14ac:dyDescent="0.3">
      <c r="A126" s="189" t="s">
        <v>363</v>
      </c>
      <c r="B126" s="189" t="s">
        <v>364</v>
      </c>
      <c r="C126" s="207" t="s">
        <v>365</v>
      </c>
      <c r="D126" s="208" t="s">
        <v>400</v>
      </c>
      <c r="E126" s="32"/>
      <c r="F126" s="32"/>
      <c r="G126" s="32"/>
    </row>
    <row r="127" spans="1:7" x14ac:dyDescent="0.25">
      <c r="A127" s="191" t="s">
        <v>436</v>
      </c>
      <c r="B127" s="192" t="s">
        <v>399</v>
      </c>
      <c r="C127" s="119">
        <v>2.8</v>
      </c>
      <c r="D127" s="204" t="s">
        <v>1090</v>
      </c>
      <c r="E127" s="32"/>
      <c r="F127" s="32"/>
      <c r="G127" s="32"/>
    </row>
    <row r="128" spans="1:7" x14ac:dyDescent="0.25">
      <c r="A128" s="193" t="s">
        <v>437</v>
      </c>
      <c r="B128" s="194" t="s">
        <v>399</v>
      </c>
      <c r="C128" s="119">
        <v>3</v>
      </c>
      <c r="D128" s="204" t="s">
        <v>1090</v>
      </c>
      <c r="E128" s="32"/>
      <c r="F128" s="32"/>
      <c r="G128" s="32"/>
    </row>
    <row r="129" spans="1:7" x14ac:dyDescent="0.25">
      <c r="A129" s="193" t="s">
        <v>438</v>
      </c>
      <c r="B129" s="194" t="s">
        <v>399</v>
      </c>
      <c r="C129" s="119">
        <v>4</v>
      </c>
      <c r="D129" s="204" t="s">
        <v>1090</v>
      </c>
      <c r="E129" s="32"/>
      <c r="F129" s="32"/>
      <c r="G129" s="32"/>
    </row>
    <row r="130" spans="1:7" x14ac:dyDescent="0.25">
      <c r="A130" s="193" t="s">
        <v>432</v>
      </c>
      <c r="B130" s="194" t="s">
        <v>399</v>
      </c>
      <c r="C130" s="201">
        <v>12</v>
      </c>
      <c r="D130" s="204" t="s">
        <v>1090</v>
      </c>
      <c r="E130" s="32"/>
      <c r="F130" s="32"/>
      <c r="G130" s="32"/>
    </row>
    <row r="131" spans="1:7" x14ac:dyDescent="0.25">
      <c r="A131" s="193" t="s">
        <v>433</v>
      </c>
      <c r="B131" s="194" t="s">
        <v>399</v>
      </c>
      <c r="C131" s="119">
        <v>12</v>
      </c>
      <c r="D131" s="204" t="s">
        <v>1090</v>
      </c>
      <c r="E131" s="32"/>
      <c r="F131" s="32"/>
      <c r="G131" s="32"/>
    </row>
    <row r="132" spans="1:7" x14ac:dyDescent="0.25">
      <c r="A132" s="193" t="s">
        <v>872</v>
      </c>
      <c r="B132" s="194" t="s">
        <v>399</v>
      </c>
      <c r="C132" s="119">
        <f>C127*C128*2+C127*C129*2-C133-C134</f>
        <v>34.799999999999997</v>
      </c>
      <c r="D132" s="204" t="s">
        <v>413</v>
      </c>
      <c r="E132" s="32"/>
      <c r="F132" s="32"/>
      <c r="G132" s="32"/>
    </row>
    <row r="133" spans="1:7" x14ac:dyDescent="0.25">
      <c r="A133" s="193" t="s">
        <v>434</v>
      </c>
      <c r="B133" s="194" t="s">
        <v>399</v>
      </c>
      <c r="C133" s="119">
        <v>2.5</v>
      </c>
      <c r="D133" s="204" t="s">
        <v>413</v>
      </c>
      <c r="E133" s="32"/>
      <c r="F133" s="32"/>
      <c r="G133" s="32"/>
    </row>
    <row r="134" spans="1:7" x14ac:dyDescent="0.25">
      <c r="A134" s="193" t="s">
        <v>435</v>
      </c>
      <c r="B134" s="194" t="s">
        <v>399</v>
      </c>
      <c r="C134" s="119">
        <v>1.9</v>
      </c>
      <c r="D134" s="204" t="s">
        <v>413</v>
      </c>
      <c r="E134" s="32"/>
      <c r="F134" s="32"/>
      <c r="G134" s="32"/>
    </row>
    <row r="135" spans="1:7" ht="15.75" thickBot="1" x14ac:dyDescent="0.3">
      <c r="A135" s="199" t="s">
        <v>873</v>
      </c>
      <c r="B135" s="196" t="s">
        <v>399</v>
      </c>
      <c r="C135" s="119">
        <f>C127*C128*C129</f>
        <v>33.599999999999994</v>
      </c>
      <c r="D135" s="204" t="s">
        <v>413</v>
      </c>
      <c r="E135" s="32"/>
      <c r="F135" s="32"/>
      <c r="G135" s="32"/>
    </row>
    <row r="136" spans="1:7" x14ac:dyDescent="0.25">
      <c r="A136" s="121"/>
      <c r="C136" s="119"/>
      <c r="E136" s="32"/>
      <c r="F136" s="32"/>
      <c r="G136" s="32"/>
    </row>
    <row r="137" spans="1:7" ht="18.75" x14ac:dyDescent="0.25">
      <c r="A137" s="123" t="s">
        <v>462</v>
      </c>
      <c r="C137" s="119"/>
      <c r="E137" s="32"/>
      <c r="F137" s="32"/>
      <c r="G137" s="32"/>
    </row>
    <row r="138" spans="1:7" x14ac:dyDescent="0.25">
      <c r="A138" s="125" t="s">
        <v>845</v>
      </c>
      <c r="B138" s="124"/>
      <c r="C138" s="119"/>
      <c r="D138" s="204"/>
      <c r="E138" s="32"/>
      <c r="F138" s="32"/>
      <c r="G138" s="32"/>
    </row>
    <row r="139" spans="1:7" ht="15.75" thickBot="1" x14ac:dyDescent="0.3">
      <c r="A139" s="189" t="s">
        <v>363</v>
      </c>
      <c r="B139" s="189" t="s">
        <v>364</v>
      </c>
      <c r="C139" s="119"/>
      <c r="D139" s="204"/>
      <c r="E139" s="32"/>
      <c r="F139" s="32"/>
      <c r="G139" s="32"/>
    </row>
    <row r="140" spans="1:7" x14ac:dyDescent="0.25">
      <c r="A140" s="191" t="s">
        <v>43</v>
      </c>
      <c r="B140" s="192" t="s">
        <v>388</v>
      </c>
      <c r="C140" s="119"/>
      <c r="D140" s="204" t="s">
        <v>401</v>
      </c>
      <c r="E140" s="32"/>
      <c r="F140" s="32"/>
      <c r="G140" s="32"/>
    </row>
    <row r="141" spans="1:7" x14ac:dyDescent="0.25">
      <c r="A141" s="193" t="s">
        <v>45</v>
      </c>
      <c r="B141" s="194" t="s">
        <v>388</v>
      </c>
      <c r="C141" s="119"/>
      <c r="D141" s="204" t="s">
        <v>401</v>
      </c>
      <c r="E141" s="32"/>
      <c r="F141" s="32"/>
      <c r="G141" s="32"/>
    </row>
    <row r="142" spans="1:7" x14ac:dyDescent="0.25">
      <c r="A142" s="193" t="s">
        <v>39</v>
      </c>
      <c r="B142" s="194" t="s">
        <v>388</v>
      </c>
      <c r="C142" s="119"/>
      <c r="D142" s="204" t="s">
        <v>401</v>
      </c>
      <c r="E142" s="32"/>
      <c r="F142" s="32"/>
      <c r="G142" s="32"/>
    </row>
    <row r="143" spans="1:7" x14ac:dyDescent="0.25">
      <c r="A143" s="193" t="s">
        <v>46</v>
      </c>
      <c r="B143" s="194" t="s">
        <v>388</v>
      </c>
      <c r="C143" s="119"/>
      <c r="D143" s="204" t="s">
        <v>401</v>
      </c>
      <c r="E143" s="32"/>
      <c r="F143" s="32"/>
      <c r="G143" s="32"/>
    </row>
    <row r="144" spans="1:7" x14ac:dyDescent="0.25">
      <c r="A144" s="193" t="s">
        <v>38</v>
      </c>
      <c r="B144" s="194" t="s">
        <v>388</v>
      </c>
      <c r="C144" s="119"/>
      <c r="D144" s="204" t="s">
        <v>401</v>
      </c>
      <c r="E144" s="32"/>
      <c r="F144" s="32"/>
      <c r="G144" s="32"/>
    </row>
    <row r="145" spans="1:7" x14ac:dyDescent="0.25">
      <c r="A145" s="193" t="s">
        <v>47</v>
      </c>
      <c r="B145" s="194" t="s">
        <v>388</v>
      </c>
      <c r="C145" s="119"/>
      <c r="D145" s="204" t="s">
        <v>401</v>
      </c>
      <c r="E145" s="32"/>
      <c r="F145" s="32"/>
      <c r="G145" s="32"/>
    </row>
    <row r="146" spans="1:7" x14ac:dyDescent="0.25">
      <c r="A146" s="193" t="s">
        <v>48</v>
      </c>
      <c r="B146" s="194" t="s">
        <v>388</v>
      </c>
      <c r="C146" s="119"/>
      <c r="D146" s="204" t="s">
        <v>401</v>
      </c>
      <c r="E146" s="32"/>
      <c r="F146" s="32"/>
      <c r="G146" s="32"/>
    </row>
    <row r="147" spans="1:7" x14ac:dyDescent="0.25">
      <c r="A147" s="193" t="s">
        <v>49</v>
      </c>
      <c r="B147" s="194" t="s">
        <v>388</v>
      </c>
      <c r="C147" s="119"/>
      <c r="D147" s="204" t="s">
        <v>401</v>
      </c>
      <c r="E147" s="32"/>
      <c r="F147" s="32"/>
      <c r="G147" s="32"/>
    </row>
    <row r="148" spans="1:7" x14ac:dyDescent="0.25">
      <c r="A148" s="193" t="s">
        <v>50</v>
      </c>
      <c r="B148" s="194" t="s">
        <v>388</v>
      </c>
      <c r="C148" s="119"/>
      <c r="D148" s="204" t="s">
        <v>401</v>
      </c>
      <c r="E148" s="32"/>
      <c r="F148" s="32"/>
      <c r="G148" s="32"/>
    </row>
    <row r="149" spans="1:7" x14ac:dyDescent="0.25">
      <c r="A149" s="193" t="s">
        <v>41</v>
      </c>
      <c r="B149" s="194" t="s">
        <v>844</v>
      </c>
      <c r="C149" s="119"/>
      <c r="D149" s="204" t="s">
        <v>401</v>
      </c>
      <c r="E149" s="32"/>
      <c r="F149" s="32"/>
      <c r="G149" s="32"/>
    </row>
    <row r="150" spans="1:7" x14ac:dyDescent="0.25">
      <c r="A150" s="193" t="s">
        <v>40</v>
      </c>
      <c r="B150" s="194" t="s">
        <v>388</v>
      </c>
      <c r="C150" s="119"/>
      <c r="D150" s="204" t="s">
        <v>401</v>
      </c>
      <c r="E150" s="32"/>
      <c r="F150" s="32"/>
      <c r="G150" s="32"/>
    </row>
    <row r="151" spans="1:7" x14ac:dyDescent="0.25">
      <c r="A151" s="193" t="s">
        <v>51</v>
      </c>
      <c r="B151" s="194" t="s">
        <v>388</v>
      </c>
      <c r="C151" s="119"/>
      <c r="D151" s="204" t="s">
        <v>401</v>
      </c>
      <c r="E151" s="32"/>
      <c r="F151" s="32"/>
      <c r="G151" s="32"/>
    </row>
    <row r="152" spans="1:7" x14ac:dyDescent="0.25">
      <c r="A152" s="193" t="s">
        <v>52</v>
      </c>
      <c r="B152" s="194" t="s">
        <v>388</v>
      </c>
      <c r="C152" s="119"/>
      <c r="D152" s="204" t="s">
        <v>401</v>
      </c>
      <c r="E152" s="32"/>
      <c r="F152" s="32"/>
      <c r="G152" s="32"/>
    </row>
    <row r="153" spans="1:7" x14ac:dyDescent="0.25">
      <c r="A153" s="193" t="s">
        <v>1265</v>
      </c>
      <c r="B153" s="194" t="s">
        <v>399</v>
      </c>
      <c r="C153" s="119"/>
      <c r="D153" s="204" t="s">
        <v>1090</v>
      </c>
      <c r="E153" s="32"/>
      <c r="F153" s="32"/>
      <c r="G153" s="32"/>
    </row>
    <row r="154" spans="1:7" ht="15.75" thickBot="1" x14ac:dyDescent="0.3">
      <c r="A154" s="195" t="s">
        <v>1242</v>
      </c>
      <c r="B154" s="196"/>
      <c r="C154" s="119"/>
      <c r="E154" s="32"/>
      <c r="F154" s="32"/>
      <c r="G154" s="32"/>
    </row>
    <row r="155" spans="1:7" x14ac:dyDescent="0.25">
      <c r="A155" s="121"/>
      <c r="C155" s="119"/>
      <c r="E155" s="32"/>
      <c r="F155" s="32"/>
      <c r="G155" s="32"/>
    </row>
    <row r="156" spans="1:7" customFormat="1" ht="18.75" x14ac:dyDescent="0.3">
      <c r="A156" s="155" t="s">
        <v>1266</v>
      </c>
    </row>
    <row r="157" spans="1:7" customFormat="1" x14ac:dyDescent="0.25">
      <c r="A157" s="101" t="s">
        <v>1003</v>
      </c>
      <c r="B157" s="101"/>
      <c r="D157" s="106"/>
    </row>
    <row r="158" spans="1:7" customFormat="1" ht="15.75" thickBot="1" x14ac:dyDescent="0.3">
      <c r="A158" s="111" t="s">
        <v>363</v>
      </c>
      <c r="B158" s="111" t="s">
        <v>364</v>
      </c>
      <c r="C158" s="211" t="s">
        <v>365</v>
      </c>
      <c r="D158" s="212" t="s">
        <v>400</v>
      </c>
    </row>
    <row r="159" spans="1:7" customFormat="1" x14ac:dyDescent="0.25">
      <c r="A159" s="112" t="s">
        <v>561</v>
      </c>
      <c r="B159" s="113" t="s">
        <v>367</v>
      </c>
      <c r="C159" s="106">
        <v>2010</v>
      </c>
      <c r="D159" s="104" t="s">
        <v>1090</v>
      </c>
    </row>
    <row r="160" spans="1:7" customFormat="1" x14ac:dyDescent="0.25">
      <c r="A160" s="114" t="s">
        <v>1000</v>
      </c>
      <c r="B160" s="115" t="s">
        <v>367</v>
      </c>
      <c r="C160" s="106" t="s">
        <v>1002</v>
      </c>
      <c r="D160" s="104" t="s">
        <v>1260</v>
      </c>
    </row>
    <row r="161" spans="1:7" customFormat="1" ht="15.75" thickBot="1" x14ac:dyDescent="0.3">
      <c r="A161" s="187" t="s">
        <v>1001</v>
      </c>
      <c r="B161" s="188" t="s">
        <v>399</v>
      </c>
      <c r="C161" s="213">
        <v>56000000</v>
      </c>
      <c r="D161" s="104" t="s">
        <v>1260</v>
      </c>
    </row>
    <row r="166" spans="1:7" x14ac:dyDescent="0.25">
      <c r="G166" s="126"/>
    </row>
    <row r="170" spans="1:7" x14ac:dyDescent="0.25">
      <c r="G170" s="126"/>
    </row>
    <row r="173" spans="1:7" x14ac:dyDescent="0.25">
      <c r="A173" s="121"/>
    </row>
  </sheetData>
  <phoneticPr fontId="15" type="noConversion"/>
  <pageMargins left="0.7" right="0.7" top="0.78740157499999996" bottom="0.78740157499999996"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BC84-42CD-446E-97D7-B613B5D20769}">
  <sheetPr>
    <tabColor rgb="FF92D050"/>
  </sheetPr>
  <dimension ref="A1:E92"/>
  <sheetViews>
    <sheetView topLeftCell="A70" workbookViewId="0">
      <selection activeCell="C30" sqref="C30"/>
    </sheetView>
  </sheetViews>
  <sheetFormatPr defaultRowHeight="15" x14ac:dyDescent="0.25"/>
  <cols>
    <col min="1" max="1" width="38.7109375" customWidth="1"/>
    <col min="2" max="2" width="23.42578125" customWidth="1"/>
    <col min="3" max="3" width="14.140625" customWidth="1"/>
    <col min="4" max="4" width="33.85546875" customWidth="1"/>
    <col min="5" max="5" width="20.85546875" customWidth="1"/>
  </cols>
  <sheetData>
    <row r="1" spans="1:5" ht="21" x14ac:dyDescent="0.35">
      <c r="A1" s="105" t="s">
        <v>360</v>
      </c>
      <c r="D1" s="106"/>
      <c r="E1" s="104"/>
    </row>
    <row r="2" spans="1:5" x14ac:dyDescent="0.25">
      <c r="A2" s="110" t="s">
        <v>583</v>
      </c>
      <c r="D2" s="106"/>
      <c r="E2" s="104"/>
    </row>
    <row r="3" spans="1:5" ht="18.75" x14ac:dyDescent="0.3">
      <c r="A3" s="103" t="s">
        <v>536</v>
      </c>
      <c r="D3" s="106"/>
      <c r="E3" s="104"/>
    </row>
    <row r="4" spans="1:5" x14ac:dyDescent="0.25">
      <c r="A4" s="101" t="s">
        <v>542</v>
      </c>
      <c r="B4" s="101"/>
      <c r="D4" s="106"/>
      <c r="E4" s="104"/>
    </row>
    <row r="5" spans="1:5" ht="15.75" thickBot="1" x14ac:dyDescent="0.3">
      <c r="A5" s="111" t="s">
        <v>363</v>
      </c>
      <c r="B5" s="111" t="s">
        <v>364</v>
      </c>
      <c r="D5" s="116" t="s">
        <v>365</v>
      </c>
      <c r="E5" s="117" t="s">
        <v>400</v>
      </c>
    </row>
    <row r="6" spans="1:5" x14ac:dyDescent="0.25">
      <c r="A6" s="112" t="s">
        <v>543</v>
      </c>
      <c r="B6" s="113" t="s">
        <v>367</v>
      </c>
      <c r="D6" s="106" t="s">
        <v>959</v>
      </c>
      <c r="E6" s="104" t="s">
        <v>1090</v>
      </c>
    </row>
    <row r="7" spans="1:5" x14ac:dyDescent="0.25">
      <c r="A7" s="114" t="s">
        <v>548</v>
      </c>
      <c r="B7" s="115" t="s">
        <v>549</v>
      </c>
      <c r="D7" s="106" t="s">
        <v>954</v>
      </c>
      <c r="E7" s="104" t="s">
        <v>1090</v>
      </c>
    </row>
    <row r="8" spans="1:5" x14ac:dyDescent="0.25">
      <c r="A8" s="114" t="s">
        <v>550</v>
      </c>
      <c r="B8" s="115" t="s">
        <v>549</v>
      </c>
      <c r="D8" s="106" t="s">
        <v>955</v>
      </c>
      <c r="E8" s="104" t="s">
        <v>1090</v>
      </c>
    </row>
    <row r="9" spans="1:5" x14ac:dyDescent="0.25">
      <c r="A9" s="114" t="s">
        <v>465</v>
      </c>
      <c r="B9" s="115" t="s">
        <v>1052</v>
      </c>
      <c r="D9" s="106" t="s">
        <v>537</v>
      </c>
      <c r="E9" s="104" t="s">
        <v>1090</v>
      </c>
    </row>
    <row r="10" spans="1:5" x14ac:dyDescent="0.25">
      <c r="A10" s="114" t="s">
        <v>544</v>
      </c>
      <c r="B10" s="115" t="s">
        <v>399</v>
      </c>
      <c r="D10" s="106" t="s">
        <v>545</v>
      </c>
      <c r="E10" s="104" t="s">
        <v>1090</v>
      </c>
    </row>
    <row r="11" spans="1:5" x14ac:dyDescent="0.25">
      <c r="A11" s="114" t="s">
        <v>276</v>
      </c>
      <c r="B11" s="115" t="s">
        <v>367</v>
      </c>
      <c r="D11" s="106" t="s">
        <v>552</v>
      </c>
      <c r="E11" s="104" t="s">
        <v>1090</v>
      </c>
    </row>
    <row r="12" spans="1:5" x14ac:dyDescent="0.25">
      <c r="A12" s="114" t="s">
        <v>551</v>
      </c>
      <c r="B12" s="115" t="s">
        <v>367</v>
      </c>
      <c r="D12" s="106" t="s">
        <v>553</v>
      </c>
      <c r="E12" s="104" t="s">
        <v>1090</v>
      </c>
    </row>
    <row r="13" spans="1:5" x14ac:dyDescent="0.25">
      <c r="A13" s="114" t="s">
        <v>554</v>
      </c>
      <c r="B13" s="115" t="s">
        <v>397</v>
      </c>
      <c r="D13" s="106" t="s">
        <v>481</v>
      </c>
      <c r="E13" s="104" t="s">
        <v>1090</v>
      </c>
    </row>
    <row r="14" spans="1:5" x14ac:dyDescent="0.25">
      <c r="A14" s="114" t="s">
        <v>555</v>
      </c>
      <c r="B14" s="115" t="s">
        <v>397</v>
      </c>
      <c r="D14" s="106" t="s">
        <v>481</v>
      </c>
      <c r="E14" s="104" t="s">
        <v>1090</v>
      </c>
    </row>
    <row r="15" spans="1:5" x14ac:dyDescent="0.25">
      <c r="A15" s="114" t="s">
        <v>556</v>
      </c>
      <c r="B15" s="115" t="s">
        <v>397</v>
      </c>
      <c r="D15" s="106" t="s">
        <v>481</v>
      </c>
      <c r="E15" s="104" t="s">
        <v>1090</v>
      </c>
    </row>
    <row r="16" spans="1:5" x14ac:dyDescent="0.25">
      <c r="A16" s="114" t="s">
        <v>929</v>
      </c>
      <c r="B16" s="115" t="s">
        <v>397</v>
      </c>
      <c r="D16" s="106"/>
      <c r="E16" s="104" t="s">
        <v>1090</v>
      </c>
    </row>
    <row r="17" spans="1:5" x14ac:dyDescent="0.25">
      <c r="A17" s="114" t="s">
        <v>466</v>
      </c>
      <c r="B17" s="115" t="s">
        <v>399</v>
      </c>
      <c r="D17" s="108">
        <v>800</v>
      </c>
      <c r="E17" s="104" t="s">
        <v>1090</v>
      </c>
    </row>
    <row r="18" spans="1:5" x14ac:dyDescent="0.25">
      <c r="A18" s="114" t="s">
        <v>467</v>
      </c>
      <c r="B18" s="115" t="s">
        <v>399</v>
      </c>
      <c r="D18" s="106">
        <v>197</v>
      </c>
      <c r="E18" s="104" t="s">
        <v>1090</v>
      </c>
    </row>
    <row r="19" spans="1:5" x14ac:dyDescent="0.25">
      <c r="A19" s="114" t="s">
        <v>546</v>
      </c>
      <c r="B19" s="115" t="s">
        <v>1046</v>
      </c>
      <c r="D19" s="106" t="s">
        <v>919</v>
      </c>
      <c r="E19" s="104" t="s">
        <v>1090</v>
      </c>
    </row>
    <row r="20" spans="1:5" x14ac:dyDescent="0.25">
      <c r="A20" s="114" t="s">
        <v>906</v>
      </c>
      <c r="B20" s="115" t="s">
        <v>1047</v>
      </c>
      <c r="D20" s="106" t="s">
        <v>907</v>
      </c>
      <c r="E20" s="104" t="s">
        <v>1090</v>
      </c>
    </row>
    <row r="21" spans="1:5" x14ac:dyDescent="0.25">
      <c r="A21" s="114" t="s">
        <v>547</v>
      </c>
      <c r="B21" s="115" t="s">
        <v>397</v>
      </c>
      <c r="D21" s="106" t="s">
        <v>481</v>
      </c>
      <c r="E21" s="104"/>
    </row>
    <row r="22" spans="1:5" ht="15.75" thickBot="1" x14ac:dyDescent="0.3">
      <c r="A22" s="187" t="s">
        <v>414</v>
      </c>
      <c r="B22" s="188" t="s">
        <v>367</v>
      </c>
      <c r="E22" s="104"/>
    </row>
    <row r="24" spans="1:5" x14ac:dyDescent="0.25">
      <c r="A24" s="101" t="s">
        <v>557</v>
      </c>
      <c r="B24" s="101"/>
      <c r="D24" s="106"/>
      <c r="E24" s="104"/>
    </row>
    <row r="25" spans="1:5" ht="15.75" thickBot="1" x14ac:dyDescent="0.3">
      <c r="A25" s="111" t="s">
        <v>363</v>
      </c>
      <c r="B25" s="111" t="s">
        <v>364</v>
      </c>
      <c r="D25" s="107" t="s">
        <v>365</v>
      </c>
      <c r="E25" s="117" t="s">
        <v>400</v>
      </c>
    </row>
    <row r="26" spans="1:5" x14ac:dyDescent="0.25">
      <c r="A26" s="112" t="s">
        <v>560</v>
      </c>
      <c r="B26" s="113" t="s">
        <v>367</v>
      </c>
      <c r="D26" s="106" t="s">
        <v>958</v>
      </c>
      <c r="E26" s="104" t="s">
        <v>1090</v>
      </c>
    </row>
    <row r="27" spans="1:5" x14ac:dyDescent="0.25">
      <c r="A27" s="114" t="s">
        <v>558</v>
      </c>
      <c r="B27" s="115" t="s">
        <v>549</v>
      </c>
      <c r="D27" s="106" t="s">
        <v>955</v>
      </c>
      <c r="E27" s="104" t="s">
        <v>1090</v>
      </c>
    </row>
    <row r="28" spans="1:5" x14ac:dyDescent="0.25">
      <c r="A28" s="114" t="s">
        <v>595</v>
      </c>
      <c r="B28" s="115" t="s">
        <v>1048</v>
      </c>
      <c r="D28" s="106" t="s">
        <v>949</v>
      </c>
      <c r="E28" s="104" t="s">
        <v>1090</v>
      </c>
    </row>
    <row r="29" spans="1:5" x14ac:dyDescent="0.25">
      <c r="A29" s="114" t="s">
        <v>546</v>
      </c>
      <c r="B29" s="115" t="s">
        <v>1049</v>
      </c>
      <c r="D29" s="106" t="s">
        <v>950</v>
      </c>
      <c r="E29" s="104" t="s">
        <v>1090</v>
      </c>
    </row>
    <row r="30" spans="1:5" x14ac:dyDescent="0.25">
      <c r="A30" s="114" t="s">
        <v>465</v>
      </c>
      <c r="B30" s="115" t="s">
        <v>1050</v>
      </c>
      <c r="D30" s="106" t="s">
        <v>951</v>
      </c>
      <c r="E30" s="104" t="s">
        <v>1090</v>
      </c>
    </row>
    <row r="31" spans="1:5" x14ac:dyDescent="0.25">
      <c r="A31" s="114" t="s">
        <v>713</v>
      </c>
      <c r="B31" s="115" t="s">
        <v>1051</v>
      </c>
      <c r="D31" s="106" t="s">
        <v>952</v>
      </c>
      <c r="E31" s="104" t="s">
        <v>1090</v>
      </c>
    </row>
    <row r="32" spans="1:5" x14ac:dyDescent="0.25">
      <c r="A32" s="114" t="s">
        <v>276</v>
      </c>
      <c r="B32" s="115" t="s">
        <v>367</v>
      </c>
      <c r="D32" s="106" t="s">
        <v>953</v>
      </c>
      <c r="E32" s="104" t="s">
        <v>1090</v>
      </c>
    </row>
    <row r="33" spans="1:5" x14ac:dyDescent="0.25">
      <c r="A33" s="114" t="s">
        <v>551</v>
      </c>
      <c r="B33" s="115" t="s">
        <v>367</v>
      </c>
      <c r="D33" s="106" t="s">
        <v>559</v>
      </c>
      <c r="E33" s="104" t="s">
        <v>1090</v>
      </c>
    </row>
    <row r="34" spans="1:5" x14ac:dyDescent="0.25">
      <c r="A34" s="114" t="s">
        <v>466</v>
      </c>
      <c r="B34" s="115" t="s">
        <v>399</v>
      </c>
      <c r="D34" s="106">
        <v>1200</v>
      </c>
      <c r="E34" s="104" t="s">
        <v>1090</v>
      </c>
    </row>
    <row r="35" spans="1:5" x14ac:dyDescent="0.25">
      <c r="A35" s="114" t="s">
        <v>467</v>
      </c>
      <c r="B35" s="115" t="s">
        <v>399</v>
      </c>
      <c r="D35" s="106">
        <v>1500</v>
      </c>
      <c r="E35" s="104" t="s">
        <v>1090</v>
      </c>
    </row>
    <row r="36" spans="1:5" x14ac:dyDescent="0.25">
      <c r="A36" s="114" t="s">
        <v>947</v>
      </c>
      <c r="B36" s="115" t="s">
        <v>397</v>
      </c>
      <c r="D36" s="106" t="s">
        <v>483</v>
      </c>
      <c r="E36" s="104" t="s">
        <v>1090</v>
      </c>
    </row>
    <row r="37" spans="1:5" x14ac:dyDescent="0.25">
      <c r="A37" s="114" t="s">
        <v>948</v>
      </c>
      <c r="B37" s="115" t="s">
        <v>397</v>
      </c>
      <c r="D37" s="106" t="s">
        <v>484</v>
      </c>
      <c r="E37" s="104" t="s">
        <v>1090</v>
      </c>
    </row>
    <row r="38" spans="1:5" ht="15.75" thickBot="1" x14ac:dyDescent="0.3">
      <c r="A38" s="187" t="s">
        <v>414</v>
      </c>
      <c r="B38" s="188" t="s">
        <v>367</v>
      </c>
    </row>
    <row r="40" spans="1:5" ht="18.75" x14ac:dyDescent="0.3">
      <c r="A40" s="103" t="s">
        <v>599</v>
      </c>
    </row>
    <row r="41" spans="1:5" x14ac:dyDescent="0.25">
      <c r="A41" s="101" t="s">
        <v>700</v>
      </c>
      <c r="B41" s="101"/>
      <c r="D41" s="106"/>
      <c r="E41" s="104"/>
    </row>
    <row r="42" spans="1:5" ht="15.75" thickBot="1" x14ac:dyDescent="0.3">
      <c r="A42" s="111" t="s">
        <v>363</v>
      </c>
      <c r="B42" s="111" t="s">
        <v>364</v>
      </c>
      <c r="D42" s="107" t="s">
        <v>365</v>
      </c>
      <c r="E42" s="117" t="s">
        <v>400</v>
      </c>
    </row>
    <row r="43" spans="1:5" x14ac:dyDescent="0.25">
      <c r="A43" s="112" t="s">
        <v>561</v>
      </c>
      <c r="B43" s="113" t="s">
        <v>367</v>
      </c>
      <c r="D43" s="106" t="s">
        <v>562</v>
      </c>
      <c r="E43" s="104" t="s">
        <v>1090</v>
      </c>
    </row>
    <row r="44" spans="1:5" x14ac:dyDescent="0.25">
      <c r="A44" s="114" t="s">
        <v>546</v>
      </c>
      <c r="B44" s="115" t="s">
        <v>1053</v>
      </c>
      <c r="D44" s="106" t="s">
        <v>393</v>
      </c>
      <c r="E44" s="104" t="s">
        <v>1090</v>
      </c>
    </row>
    <row r="45" spans="1:5" x14ac:dyDescent="0.25">
      <c r="A45" s="114" t="s">
        <v>564</v>
      </c>
      <c r="B45" s="115" t="s">
        <v>399</v>
      </c>
      <c r="D45" s="106">
        <v>60</v>
      </c>
      <c r="E45" s="104" t="s">
        <v>1090</v>
      </c>
    </row>
    <row r="46" spans="1:5" x14ac:dyDescent="0.25">
      <c r="A46" s="114" t="s">
        <v>981</v>
      </c>
      <c r="B46" s="115" t="s">
        <v>367</v>
      </c>
      <c r="D46" s="106" t="s">
        <v>965</v>
      </c>
      <c r="E46" s="104" t="s">
        <v>1090</v>
      </c>
    </row>
    <row r="47" spans="1:5" x14ac:dyDescent="0.25">
      <c r="A47" s="114" t="s">
        <v>563</v>
      </c>
      <c r="B47" s="115" t="s">
        <v>1054</v>
      </c>
      <c r="D47" s="106" t="s">
        <v>565</v>
      </c>
      <c r="E47" s="104" t="s">
        <v>1090</v>
      </c>
    </row>
    <row r="48" spans="1:5" x14ac:dyDescent="0.25">
      <c r="A48" s="114" t="s">
        <v>974</v>
      </c>
      <c r="B48" s="115" t="s">
        <v>399</v>
      </c>
      <c r="D48" s="106"/>
      <c r="E48" s="104" t="s">
        <v>1090</v>
      </c>
    </row>
    <row r="49" spans="1:5" ht="15.75" thickBot="1" x14ac:dyDescent="0.3">
      <c r="A49" s="187" t="s">
        <v>414</v>
      </c>
      <c r="B49" s="188" t="s">
        <v>367</v>
      </c>
    </row>
    <row r="51" spans="1:5" x14ac:dyDescent="0.25">
      <c r="A51" s="101" t="s">
        <v>701</v>
      </c>
      <c r="B51" s="101"/>
      <c r="D51" s="106"/>
      <c r="E51" s="104"/>
    </row>
    <row r="52" spans="1:5" ht="15.75" thickBot="1" x14ac:dyDescent="0.3">
      <c r="A52" s="111" t="s">
        <v>363</v>
      </c>
      <c r="B52" s="111" t="s">
        <v>364</v>
      </c>
      <c r="D52" s="107" t="s">
        <v>365</v>
      </c>
      <c r="E52" s="117" t="s">
        <v>400</v>
      </c>
    </row>
    <row r="53" spans="1:5" x14ac:dyDescent="0.25">
      <c r="A53" s="112" t="s">
        <v>561</v>
      </c>
      <c r="B53" s="113" t="s">
        <v>367</v>
      </c>
      <c r="D53" s="106" t="s">
        <v>568</v>
      </c>
      <c r="E53" s="104" t="s">
        <v>1090</v>
      </c>
    </row>
    <row r="54" spans="1:5" x14ac:dyDescent="0.25">
      <c r="A54" s="114" t="s">
        <v>546</v>
      </c>
      <c r="B54" s="115" t="s">
        <v>1053</v>
      </c>
      <c r="D54" s="106" t="s">
        <v>393</v>
      </c>
      <c r="E54" s="104" t="s">
        <v>1090</v>
      </c>
    </row>
    <row r="55" spans="1:5" x14ac:dyDescent="0.25">
      <c r="A55" s="114" t="s">
        <v>564</v>
      </c>
      <c r="B55" s="115" t="s">
        <v>399</v>
      </c>
      <c r="D55" s="106">
        <v>40</v>
      </c>
      <c r="E55" s="104" t="s">
        <v>1090</v>
      </c>
    </row>
    <row r="56" spans="1:5" x14ac:dyDescent="0.25">
      <c r="A56" s="114" t="s">
        <v>566</v>
      </c>
      <c r="B56" s="115" t="s">
        <v>1054</v>
      </c>
      <c r="D56" s="106" t="s">
        <v>567</v>
      </c>
      <c r="E56" s="104" t="s">
        <v>1090</v>
      </c>
    </row>
    <row r="57" spans="1:5" ht="15.75" thickBot="1" x14ac:dyDescent="0.3">
      <c r="A57" s="187" t="s">
        <v>414</v>
      </c>
      <c r="B57" s="188" t="s">
        <v>367</v>
      </c>
    </row>
    <row r="59" spans="1:5" x14ac:dyDescent="0.25">
      <c r="A59" s="101" t="s">
        <v>702</v>
      </c>
      <c r="B59" s="101"/>
      <c r="D59" s="106"/>
      <c r="E59" s="104"/>
    </row>
    <row r="60" spans="1:5" ht="15.75" thickBot="1" x14ac:dyDescent="0.3">
      <c r="A60" s="111" t="s">
        <v>363</v>
      </c>
      <c r="B60" s="111" t="s">
        <v>364</v>
      </c>
      <c r="D60" s="107" t="s">
        <v>365</v>
      </c>
      <c r="E60" s="117" t="s">
        <v>400</v>
      </c>
    </row>
    <row r="61" spans="1:5" x14ac:dyDescent="0.25">
      <c r="A61" s="112" t="s">
        <v>561</v>
      </c>
      <c r="B61" s="113" t="s">
        <v>367</v>
      </c>
      <c r="D61" s="106" t="s">
        <v>569</v>
      </c>
      <c r="E61" s="104" t="s">
        <v>1090</v>
      </c>
    </row>
    <row r="62" spans="1:5" x14ac:dyDescent="0.25">
      <c r="A62" s="114" t="s">
        <v>546</v>
      </c>
      <c r="B62" s="115" t="s">
        <v>1053</v>
      </c>
      <c r="D62" s="106" t="s">
        <v>393</v>
      </c>
      <c r="E62" s="104" t="s">
        <v>1090</v>
      </c>
    </row>
    <row r="63" spans="1:5" x14ac:dyDescent="0.25">
      <c r="A63" s="114" t="s">
        <v>564</v>
      </c>
      <c r="B63" s="115" t="s">
        <v>399</v>
      </c>
      <c r="D63" s="106">
        <v>25</v>
      </c>
      <c r="E63" s="104" t="s">
        <v>1090</v>
      </c>
    </row>
    <row r="64" spans="1:5" x14ac:dyDescent="0.25">
      <c r="A64" s="114" t="s">
        <v>566</v>
      </c>
      <c r="B64" s="115" t="s">
        <v>1054</v>
      </c>
      <c r="D64" s="106" t="s">
        <v>567</v>
      </c>
      <c r="E64" s="104" t="s">
        <v>1090</v>
      </c>
    </row>
    <row r="65" spans="1:5" ht="15.75" thickBot="1" x14ac:dyDescent="0.3">
      <c r="A65" s="187" t="s">
        <v>414</v>
      </c>
      <c r="B65" s="188" t="s">
        <v>367</v>
      </c>
    </row>
    <row r="67" spans="1:5" x14ac:dyDescent="0.25">
      <c r="A67" s="101" t="s">
        <v>1229</v>
      </c>
      <c r="B67" s="101"/>
      <c r="D67" s="106"/>
    </row>
    <row r="68" spans="1:5" ht="15.75" thickBot="1" x14ac:dyDescent="0.3">
      <c r="A68" s="111" t="s">
        <v>363</v>
      </c>
      <c r="B68" s="111" t="s">
        <v>364</v>
      </c>
      <c r="D68" s="107" t="s">
        <v>365</v>
      </c>
      <c r="E68" s="117" t="s">
        <v>400</v>
      </c>
    </row>
    <row r="69" spans="1:5" x14ac:dyDescent="0.25">
      <c r="A69" s="112" t="s">
        <v>561</v>
      </c>
      <c r="B69" s="113" t="s">
        <v>367</v>
      </c>
      <c r="D69" s="106" t="s">
        <v>584</v>
      </c>
      <c r="E69" s="104" t="s">
        <v>1090</v>
      </c>
    </row>
    <row r="70" spans="1:5" x14ac:dyDescent="0.25">
      <c r="A70" s="114" t="s">
        <v>585</v>
      </c>
      <c r="B70" s="115" t="s">
        <v>1056</v>
      </c>
      <c r="D70" s="106" t="s">
        <v>588</v>
      </c>
      <c r="E70" s="104" t="s">
        <v>1090</v>
      </c>
    </row>
    <row r="71" spans="1:5" x14ac:dyDescent="0.25">
      <c r="A71" s="114" t="s">
        <v>586</v>
      </c>
      <c r="B71" s="115" t="s">
        <v>1054</v>
      </c>
      <c r="D71" s="106" t="s">
        <v>567</v>
      </c>
      <c r="E71" s="104" t="s">
        <v>1090</v>
      </c>
    </row>
    <row r="72" spans="1:5" x14ac:dyDescent="0.25">
      <c r="A72" s="114" t="s">
        <v>587</v>
      </c>
      <c r="B72" s="115" t="s">
        <v>1056</v>
      </c>
      <c r="D72" s="106" t="s">
        <v>589</v>
      </c>
      <c r="E72" s="104" t="s">
        <v>1090</v>
      </c>
    </row>
    <row r="73" spans="1:5" x14ac:dyDescent="0.25">
      <c r="A73" s="114" t="s">
        <v>966</v>
      </c>
      <c r="B73" s="115" t="s">
        <v>399</v>
      </c>
      <c r="D73" s="106">
        <v>350</v>
      </c>
      <c r="E73" s="104" t="s">
        <v>1090</v>
      </c>
    </row>
    <row r="74" spans="1:5" x14ac:dyDescent="0.25">
      <c r="A74" s="114" t="s">
        <v>427</v>
      </c>
      <c r="B74" s="115" t="s">
        <v>1055</v>
      </c>
      <c r="D74" s="106" t="s">
        <v>590</v>
      </c>
      <c r="E74" s="104" t="s">
        <v>1090</v>
      </c>
    </row>
    <row r="75" spans="1:5" ht="15.75" thickBot="1" x14ac:dyDescent="0.3">
      <c r="A75" s="187" t="s">
        <v>414</v>
      </c>
      <c r="B75" s="188" t="s">
        <v>367</v>
      </c>
      <c r="D75" s="106"/>
    </row>
    <row r="76" spans="1:5" x14ac:dyDescent="0.25">
      <c r="D76" s="106"/>
    </row>
    <row r="77" spans="1:5" ht="18.75" x14ac:dyDescent="0.3">
      <c r="A77" s="103" t="s">
        <v>600</v>
      </c>
    </row>
    <row r="78" spans="1:5" x14ac:dyDescent="0.25">
      <c r="A78" s="101" t="s">
        <v>703</v>
      </c>
      <c r="B78" s="101"/>
      <c r="D78" s="106"/>
    </row>
    <row r="79" spans="1:5" ht="15.75" thickBot="1" x14ac:dyDescent="0.3">
      <c r="A79" s="111" t="s">
        <v>363</v>
      </c>
      <c r="B79" s="111" t="s">
        <v>364</v>
      </c>
      <c r="D79" s="107" t="s">
        <v>365</v>
      </c>
      <c r="E79" s="117" t="s">
        <v>400</v>
      </c>
    </row>
    <row r="80" spans="1:5" x14ac:dyDescent="0.25">
      <c r="A80" s="112" t="s">
        <v>561</v>
      </c>
      <c r="B80" s="113" t="s">
        <v>367</v>
      </c>
      <c r="D80" s="106" t="s">
        <v>591</v>
      </c>
      <c r="E80" s="104" t="s">
        <v>1090</v>
      </c>
    </row>
    <row r="81" spans="1:5" x14ac:dyDescent="0.25">
      <c r="A81" s="114" t="s">
        <v>592</v>
      </c>
      <c r="B81" s="115" t="s">
        <v>1057</v>
      </c>
      <c r="D81" s="106" t="s">
        <v>593</v>
      </c>
      <c r="E81" s="104" t="s">
        <v>1090</v>
      </c>
    </row>
    <row r="82" spans="1:5" x14ac:dyDescent="0.25">
      <c r="A82" s="114" t="s">
        <v>975</v>
      </c>
      <c r="B82" s="115" t="s">
        <v>1058</v>
      </c>
      <c r="D82" s="106" t="s">
        <v>485</v>
      </c>
      <c r="E82" s="104" t="s">
        <v>1090</v>
      </c>
    </row>
    <row r="83" spans="1:5" x14ac:dyDescent="0.25">
      <c r="A83" s="114" t="s">
        <v>594</v>
      </c>
      <c r="B83" s="115" t="s">
        <v>399</v>
      </c>
      <c r="D83" s="106">
        <v>40</v>
      </c>
      <c r="E83" s="104" t="s">
        <v>1090</v>
      </c>
    </row>
    <row r="84" spans="1:5" x14ac:dyDescent="0.25">
      <c r="A84" s="114" t="s">
        <v>556</v>
      </c>
      <c r="B84" s="115" t="s">
        <v>596</v>
      </c>
      <c r="D84" s="106" t="s">
        <v>596</v>
      </c>
      <c r="E84" s="104" t="s">
        <v>1090</v>
      </c>
    </row>
    <row r="85" spans="1:5" x14ac:dyDescent="0.25">
      <c r="A85" s="114" t="s">
        <v>597</v>
      </c>
      <c r="B85" s="115" t="s">
        <v>1059</v>
      </c>
      <c r="D85" s="106" t="s">
        <v>598</v>
      </c>
      <c r="E85" s="104" t="s">
        <v>1090</v>
      </c>
    </row>
    <row r="86" spans="1:5" x14ac:dyDescent="0.25">
      <c r="A86" s="114" t="s">
        <v>1150</v>
      </c>
      <c r="B86" s="115" t="s">
        <v>399</v>
      </c>
      <c r="D86" s="106" t="s">
        <v>1154</v>
      </c>
      <c r="E86" s="104" t="s">
        <v>1090</v>
      </c>
    </row>
    <row r="87" spans="1:5" x14ac:dyDescent="0.25">
      <c r="A87" s="114" t="s">
        <v>1153</v>
      </c>
      <c r="B87" s="115" t="s">
        <v>399</v>
      </c>
      <c r="D87" s="106" t="s">
        <v>1155</v>
      </c>
      <c r="E87" s="104" t="s">
        <v>1090</v>
      </c>
    </row>
    <row r="88" spans="1:5" x14ac:dyDescent="0.25">
      <c r="A88" s="114" t="s">
        <v>1148</v>
      </c>
      <c r="B88" s="115" t="s">
        <v>399</v>
      </c>
      <c r="D88" s="106">
        <v>120</v>
      </c>
      <c r="E88" s="104" t="s">
        <v>1090</v>
      </c>
    </row>
    <row r="89" spans="1:5" x14ac:dyDescent="0.25">
      <c r="A89" s="114" t="s">
        <v>1149</v>
      </c>
      <c r="B89" s="115" t="s">
        <v>399</v>
      </c>
      <c r="D89" s="106">
        <v>30</v>
      </c>
      <c r="E89" s="104" t="s">
        <v>1090</v>
      </c>
    </row>
    <row r="90" spans="1:5" x14ac:dyDescent="0.25">
      <c r="A90" s="114" t="s">
        <v>1152</v>
      </c>
      <c r="B90" s="115" t="s">
        <v>399</v>
      </c>
      <c r="D90" s="106">
        <v>6</v>
      </c>
      <c r="E90" s="104" t="s">
        <v>1090</v>
      </c>
    </row>
    <row r="91" spans="1:5" x14ac:dyDescent="0.25">
      <c r="A91" s="114" t="s">
        <v>1151</v>
      </c>
      <c r="B91" s="115" t="s">
        <v>399</v>
      </c>
      <c r="D91" s="106">
        <v>60</v>
      </c>
      <c r="E91" s="104" t="s">
        <v>1090</v>
      </c>
    </row>
    <row r="92" spans="1:5" ht="15.75" thickBot="1" x14ac:dyDescent="0.3">
      <c r="A92" s="187" t="s">
        <v>414</v>
      </c>
      <c r="B92" s="188" t="s">
        <v>367</v>
      </c>
    </row>
  </sheetData>
  <phoneticPr fontId="15" type="noConversion"/>
  <pageMargins left="0.7" right="0.7" top="0.78740157499999996" bottom="0.78740157499999996"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25F2D-0590-4F33-85AE-B77A9594BC46}">
  <sheetPr>
    <tabColor rgb="FF92D050"/>
  </sheetPr>
  <dimension ref="A1:I1000946"/>
  <sheetViews>
    <sheetView topLeftCell="A223" workbookViewId="0">
      <selection activeCell="J247" sqref="J247"/>
    </sheetView>
  </sheetViews>
  <sheetFormatPr defaultRowHeight="15" x14ac:dyDescent="0.25"/>
  <cols>
    <col min="1" max="1" width="7.140625" style="153" customWidth="1"/>
    <col min="2" max="2" width="51" style="141" customWidth="1"/>
    <col min="3" max="3" width="44" style="141" customWidth="1"/>
    <col min="4" max="4" width="1.85546875" customWidth="1"/>
    <col min="5" max="5" width="45.42578125" style="182" customWidth="1"/>
    <col min="6" max="6" width="18.140625" customWidth="1"/>
  </cols>
  <sheetData>
    <row r="1" spans="1:6" ht="21" x14ac:dyDescent="0.25">
      <c r="A1" s="152" t="s">
        <v>361</v>
      </c>
      <c r="E1" s="179"/>
    </row>
    <row r="2" spans="1:6" x14ac:dyDescent="0.25">
      <c r="A2" s="166" t="s">
        <v>583</v>
      </c>
      <c r="E2" s="179"/>
    </row>
    <row r="3" spans="1:6" ht="18.75" x14ac:dyDescent="0.3">
      <c r="B3" s="155" t="s">
        <v>1004</v>
      </c>
      <c r="E3" s="179"/>
    </row>
    <row r="4" spans="1:6" x14ac:dyDescent="0.25">
      <c r="B4" s="140" t="s">
        <v>601</v>
      </c>
      <c r="C4" s="140"/>
      <c r="E4" s="179"/>
    </row>
    <row r="5" spans="1:6" ht="15.75" thickBot="1" x14ac:dyDescent="0.3">
      <c r="B5" s="142" t="s">
        <v>363</v>
      </c>
      <c r="C5" s="142" t="s">
        <v>364</v>
      </c>
      <c r="E5" s="180" t="s">
        <v>365</v>
      </c>
      <c r="F5" s="117" t="s">
        <v>400</v>
      </c>
    </row>
    <row r="6" spans="1:6" ht="15" customHeight="1" x14ac:dyDescent="0.25">
      <c r="A6" s="253" t="s">
        <v>631</v>
      </c>
      <c r="B6" s="144" t="s">
        <v>377</v>
      </c>
      <c r="C6" s="145" t="s">
        <v>367</v>
      </c>
      <c r="E6" s="179" t="s">
        <v>619</v>
      </c>
      <c r="F6" t="s">
        <v>1261</v>
      </c>
    </row>
    <row r="7" spans="1:6" x14ac:dyDescent="0.25">
      <c r="A7" s="254"/>
      <c r="B7" s="137" t="s">
        <v>620</v>
      </c>
      <c r="C7" s="138" t="s">
        <v>367</v>
      </c>
      <c r="E7" s="179" t="s">
        <v>1005</v>
      </c>
      <c r="F7" t="s">
        <v>1261</v>
      </c>
    </row>
    <row r="8" spans="1:6" x14ac:dyDescent="0.25">
      <c r="A8" s="254"/>
      <c r="B8" s="137" t="s">
        <v>684</v>
      </c>
      <c r="C8" s="138" t="s">
        <v>399</v>
      </c>
      <c r="E8" s="179">
        <v>1</v>
      </c>
    </row>
    <row r="9" spans="1:6" x14ac:dyDescent="0.25">
      <c r="A9" s="254"/>
      <c r="B9" s="137" t="s">
        <v>465</v>
      </c>
      <c r="C9" s="138" t="s">
        <v>1060</v>
      </c>
      <c r="E9" s="179" t="s">
        <v>611</v>
      </c>
      <c r="F9" t="s">
        <v>1261</v>
      </c>
    </row>
    <row r="10" spans="1:6" x14ac:dyDescent="0.25">
      <c r="A10" s="254"/>
      <c r="B10" s="137" t="s">
        <v>551</v>
      </c>
      <c r="C10" s="138" t="s">
        <v>399</v>
      </c>
      <c r="E10" s="179" t="s">
        <v>613</v>
      </c>
      <c r="F10" t="s">
        <v>1261</v>
      </c>
    </row>
    <row r="11" spans="1:6" x14ac:dyDescent="0.25">
      <c r="A11" s="254"/>
      <c r="B11" s="137" t="s">
        <v>715</v>
      </c>
      <c r="C11" s="138" t="s">
        <v>367</v>
      </c>
      <c r="E11" s="179">
        <v>123456789</v>
      </c>
      <c r="F11" t="s">
        <v>1261</v>
      </c>
    </row>
    <row r="12" spans="1:6" x14ac:dyDescent="0.25">
      <c r="A12" s="254"/>
      <c r="B12" s="137" t="s">
        <v>759</v>
      </c>
      <c r="C12" s="138" t="s">
        <v>760</v>
      </c>
      <c r="E12" s="181">
        <v>45681</v>
      </c>
      <c r="F12" t="s">
        <v>1261</v>
      </c>
    </row>
    <row r="13" spans="1:6" x14ac:dyDescent="0.25">
      <c r="A13" s="254"/>
      <c r="B13" s="137" t="s">
        <v>602</v>
      </c>
      <c r="C13" s="138" t="s">
        <v>549</v>
      </c>
      <c r="E13" s="179" t="s">
        <v>1006</v>
      </c>
      <c r="F13" t="s">
        <v>1261</v>
      </c>
    </row>
    <row r="14" spans="1:6" x14ac:dyDescent="0.25">
      <c r="A14" s="254"/>
      <c r="B14" s="137" t="s">
        <v>1008</v>
      </c>
      <c r="C14" s="138" t="s">
        <v>549</v>
      </c>
      <c r="E14" s="179" t="s">
        <v>1007</v>
      </c>
      <c r="F14" t="s">
        <v>1261</v>
      </c>
    </row>
    <row r="15" spans="1:6" x14ac:dyDescent="0.25">
      <c r="A15" s="254"/>
      <c r="B15" s="137" t="s">
        <v>276</v>
      </c>
      <c r="C15" s="138" t="s">
        <v>625</v>
      </c>
      <c r="E15" s="179" t="s">
        <v>629</v>
      </c>
      <c r="F15" t="s">
        <v>1261</v>
      </c>
    </row>
    <row r="16" spans="1:6" x14ac:dyDescent="0.25">
      <c r="A16" s="254"/>
      <c r="B16" s="137" t="s">
        <v>626</v>
      </c>
      <c r="C16" s="138" t="s">
        <v>625</v>
      </c>
      <c r="E16" s="179" t="s">
        <v>629</v>
      </c>
      <c r="F16" t="s">
        <v>1261</v>
      </c>
    </row>
    <row r="17" spans="1:6" x14ac:dyDescent="0.25">
      <c r="A17" s="254"/>
      <c r="B17" s="139" t="s">
        <v>627</v>
      </c>
      <c r="C17" s="138" t="s">
        <v>625</v>
      </c>
      <c r="E17" s="179" t="s">
        <v>628</v>
      </c>
      <c r="F17" t="s">
        <v>1261</v>
      </c>
    </row>
    <row r="18" spans="1:6" x14ac:dyDescent="0.25">
      <c r="A18" s="254"/>
      <c r="B18" s="137" t="s">
        <v>621</v>
      </c>
      <c r="C18" s="138" t="s">
        <v>463</v>
      </c>
      <c r="E18" s="181">
        <v>45681</v>
      </c>
      <c r="F18" t="s">
        <v>1261</v>
      </c>
    </row>
    <row r="19" spans="1:6" x14ac:dyDescent="0.25">
      <c r="A19" s="254"/>
      <c r="B19" s="137" t="s">
        <v>622</v>
      </c>
      <c r="C19" s="138" t="s">
        <v>399</v>
      </c>
      <c r="E19" s="179">
        <v>24</v>
      </c>
      <c r="F19" t="s">
        <v>1261</v>
      </c>
    </row>
    <row r="20" spans="1:6" x14ac:dyDescent="0.25">
      <c r="A20" s="254"/>
      <c r="B20" s="137" t="s">
        <v>623</v>
      </c>
      <c r="C20" s="138" t="s">
        <v>413</v>
      </c>
      <c r="E20" s="181">
        <f>E18+365+365</f>
        <v>46411</v>
      </c>
      <c r="F20" t="s">
        <v>1261</v>
      </c>
    </row>
    <row r="21" spans="1:6" x14ac:dyDescent="0.25">
      <c r="A21" s="254"/>
      <c r="B21" s="137" t="s">
        <v>624</v>
      </c>
      <c r="C21" s="138" t="s">
        <v>397</v>
      </c>
      <c r="E21" s="179" t="s">
        <v>310</v>
      </c>
      <c r="F21" t="s">
        <v>1261</v>
      </c>
    </row>
    <row r="22" spans="1:6" ht="15" customHeight="1" thickBot="1" x14ac:dyDescent="0.3">
      <c r="A22" s="255"/>
      <c r="B22" s="146" t="s">
        <v>453</v>
      </c>
      <c r="C22" s="147" t="s">
        <v>367</v>
      </c>
      <c r="E22" s="179"/>
      <c r="F22" t="s">
        <v>1261</v>
      </c>
    </row>
    <row r="23" spans="1:6" ht="12.75" customHeight="1" x14ac:dyDescent="0.25">
      <c r="A23" s="256" t="s">
        <v>630</v>
      </c>
      <c r="B23" s="148" t="s">
        <v>612</v>
      </c>
      <c r="C23" s="149" t="s">
        <v>399</v>
      </c>
      <c r="E23" s="179">
        <v>1600</v>
      </c>
      <c r="F23" t="s">
        <v>1261</v>
      </c>
    </row>
    <row r="24" spans="1:6" x14ac:dyDescent="0.25">
      <c r="A24" s="257"/>
      <c r="B24" s="150" t="s">
        <v>633</v>
      </c>
      <c r="C24" s="151" t="s">
        <v>1062</v>
      </c>
      <c r="E24" s="179" t="s">
        <v>634</v>
      </c>
      <c r="F24" t="s">
        <v>1261</v>
      </c>
    </row>
    <row r="25" spans="1:6" x14ac:dyDescent="0.25">
      <c r="A25" s="257"/>
      <c r="B25" s="150" t="s">
        <v>615</v>
      </c>
      <c r="C25" s="151" t="s">
        <v>399</v>
      </c>
      <c r="E25" s="179">
        <v>150</v>
      </c>
      <c r="F25" t="s">
        <v>1261</v>
      </c>
    </row>
    <row r="26" spans="1:6" x14ac:dyDescent="0.25">
      <c r="A26" s="257"/>
      <c r="B26" s="150" t="s">
        <v>614</v>
      </c>
      <c r="C26" s="151" t="s">
        <v>399</v>
      </c>
      <c r="E26" s="179">
        <v>50</v>
      </c>
      <c r="F26" t="s">
        <v>1261</v>
      </c>
    </row>
    <row r="27" spans="1:6" x14ac:dyDescent="0.25">
      <c r="A27" s="257"/>
      <c r="B27" s="150" t="s">
        <v>616</v>
      </c>
      <c r="C27" s="151" t="s">
        <v>399</v>
      </c>
      <c r="E27" s="179">
        <v>2000</v>
      </c>
      <c r="F27" t="s">
        <v>1261</v>
      </c>
    </row>
    <row r="28" spans="1:6" x14ac:dyDescent="0.25">
      <c r="A28" s="257"/>
      <c r="B28" s="150" t="s">
        <v>617</v>
      </c>
      <c r="C28" s="151" t="s">
        <v>399</v>
      </c>
      <c r="E28" s="179">
        <v>1500</v>
      </c>
      <c r="F28" t="s">
        <v>1261</v>
      </c>
    </row>
    <row r="29" spans="1:6" ht="15.75" thickBot="1" x14ac:dyDescent="0.3">
      <c r="A29" s="258"/>
      <c r="B29" s="159" t="s">
        <v>618</v>
      </c>
      <c r="C29" s="160" t="s">
        <v>399</v>
      </c>
      <c r="E29" s="179">
        <v>2000</v>
      </c>
      <c r="F29" t="s">
        <v>1261</v>
      </c>
    </row>
    <row r="30" spans="1:6" x14ac:dyDescent="0.25">
      <c r="E30" s="179"/>
    </row>
    <row r="31" spans="1:6" x14ac:dyDescent="0.25">
      <c r="B31" s="140" t="s">
        <v>637</v>
      </c>
      <c r="C31" s="140"/>
      <c r="E31" s="179"/>
    </row>
    <row r="32" spans="1:6" ht="15.75" thickBot="1" x14ac:dyDescent="0.3">
      <c r="B32" s="142" t="s">
        <v>363</v>
      </c>
      <c r="C32" s="142" t="s">
        <v>364</v>
      </c>
      <c r="E32" s="180" t="s">
        <v>365</v>
      </c>
      <c r="F32" s="117" t="s">
        <v>400</v>
      </c>
    </row>
    <row r="33" spans="2:6" x14ac:dyDescent="0.25">
      <c r="B33" s="144" t="s">
        <v>377</v>
      </c>
      <c r="C33" s="145" t="s">
        <v>367</v>
      </c>
      <c r="E33" s="179" t="s">
        <v>632</v>
      </c>
      <c r="F33" t="s">
        <v>1261</v>
      </c>
    </row>
    <row r="34" spans="2:6" x14ac:dyDescent="0.25">
      <c r="B34" s="137" t="s">
        <v>620</v>
      </c>
      <c r="C34" s="138" t="s">
        <v>367</v>
      </c>
      <c r="E34" s="179" t="s">
        <v>1009</v>
      </c>
      <c r="F34" t="s">
        <v>1261</v>
      </c>
    </row>
    <row r="35" spans="2:6" x14ac:dyDescent="0.25">
      <c r="B35" s="137" t="s">
        <v>684</v>
      </c>
      <c r="C35" s="138" t="s">
        <v>399</v>
      </c>
      <c r="E35" s="179">
        <v>1</v>
      </c>
    </row>
    <row r="36" spans="2:6" x14ac:dyDescent="0.25">
      <c r="B36" s="137" t="s">
        <v>465</v>
      </c>
      <c r="C36" s="138" t="s">
        <v>367</v>
      </c>
      <c r="E36" s="179"/>
      <c r="F36" t="s">
        <v>1261</v>
      </c>
    </row>
    <row r="37" spans="2:6" x14ac:dyDescent="0.25">
      <c r="B37" s="137" t="s">
        <v>551</v>
      </c>
      <c r="C37" s="138" t="s">
        <v>399</v>
      </c>
      <c r="E37" s="179"/>
      <c r="F37" t="s">
        <v>1261</v>
      </c>
    </row>
    <row r="38" spans="2:6" x14ac:dyDescent="0.25">
      <c r="B38" s="137" t="s">
        <v>715</v>
      </c>
      <c r="C38" s="138" t="s">
        <v>367</v>
      </c>
      <c r="E38" s="179">
        <v>123456789</v>
      </c>
      <c r="F38" t="s">
        <v>1261</v>
      </c>
    </row>
    <row r="39" spans="2:6" x14ac:dyDescent="0.25">
      <c r="B39" s="137" t="s">
        <v>759</v>
      </c>
      <c r="C39" s="138" t="s">
        <v>760</v>
      </c>
      <c r="E39" s="181">
        <v>45681</v>
      </c>
      <c r="F39" t="s">
        <v>1261</v>
      </c>
    </row>
    <row r="40" spans="2:6" x14ac:dyDescent="0.25">
      <c r="B40" s="137" t="s">
        <v>602</v>
      </c>
      <c r="C40" s="138" t="s">
        <v>549</v>
      </c>
      <c r="E40" s="179" t="s">
        <v>1007</v>
      </c>
      <c r="F40" t="s">
        <v>1261</v>
      </c>
    </row>
    <row r="41" spans="2:6" x14ac:dyDescent="0.25">
      <c r="B41" s="137" t="s">
        <v>276</v>
      </c>
      <c r="C41" s="138" t="s">
        <v>625</v>
      </c>
      <c r="E41" s="179" t="s">
        <v>629</v>
      </c>
      <c r="F41" t="s">
        <v>1261</v>
      </c>
    </row>
    <row r="42" spans="2:6" x14ac:dyDescent="0.25">
      <c r="B42" s="139" t="s">
        <v>626</v>
      </c>
      <c r="C42" s="138" t="s">
        <v>625</v>
      </c>
      <c r="E42" s="179" t="s">
        <v>629</v>
      </c>
      <c r="F42" t="s">
        <v>1261</v>
      </c>
    </row>
    <row r="43" spans="2:6" x14ac:dyDescent="0.25">
      <c r="B43" s="139" t="s">
        <v>627</v>
      </c>
      <c r="C43" s="138" t="s">
        <v>625</v>
      </c>
      <c r="E43" s="179" t="s">
        <v>1063</v>
      </c>
      <c r="F43" t="s">
        <v>1261</v>
      </c>
    </row>
    <row r="44" spans="2:6" x14ac:dyDescent="0.25">
      <c r="B44" s="137" t="s">
        <v>621</v>
      </c>
      <c r="C44" s="138" t="s">
        <v>463</v>
      </c>
      <c r="E44" s="181">
        <v>45315</v>
      </c>
      <c r="F44" t="s">
        <v>1261</v>
      </c>
    </row>
    <row r="45" spans="2:6" x14ac:dyDescent="0.25">
      <c r="B45" s="137" t="s">
        <v>622</v>
      </c>
      <c r="C45" s="138" t="s">
        <v>399</v>
      </c>
      <c r="E45" s="179">
        <v>24</v>
      </c>
      <c r="F45" t="s">
        <v>1261</v>
      </c>
    </row>
    <row r="46" spans="2:6" x14ac:dyDescent="0.25">
      <c r="B46" s="137" t="s">
        <v>623</v>
      </c>
      <c r="C46" s="138" t="s">
        <v>413</v>
      </c>
      <c r="E46" s="181">
        <f>E44+365+365</f>
        <v>46045</v>
      </c>
      <c r="F46" t="s">
        <v>1261</v>
      </c>
    </row>
    <row r="47" spans="2:6" x14ac:dyDescent="0.25">
      <c r="B47" s="137" t="s">
        <v>624</v>
      </c>
      <c r="C47" s="138" t="s">
        <v>397</v>
      </c>
      <c r="E47" s="179" t="s">
        <v>310</v>
      </c>
      <c r="F47" t="s">
        <v>1261</v>
      </c>
    </row>
    <row r="48" spans="2:6" x14ac:dyDescent="0.25">
      <c r="B48" s="146" t="s">
        <v>756</v>
      </c>
      <c r="C48" s="138" t="s">
        <v>397</v>
      </c>
      <c r="E48" s="179" t="s">
        <v>310</v>
      </c>
    </row>
    <row r="49" spans="2:6" ht="15.75" thickBot="1" x14ac:dyDescent="0.3">
      <c r="B49" s="146" t="s">
        <v>453</v>
      </c>
      <c r="C49" s="147" t="s">
        <v>367</v>
      </c>
      <c r="E49" s="179"/>
      <c r="F49" t="s">
        <v>1261</v>
      </c>
    </row>
    <row r="50" spans="2:6" x14ac:dyDescent="0.25">
      <c r="B50" s="148" t="s">
        <v>612</v>
      </c>
      <c r="C50" s="149" t="s">
        <v>399</v>
      </c>
      <c r="E50" s="179">
        <v>150</v>
      </c>
      <c r="F50" t="s">
        <v>1261</v>
      </c>
    </row>
    <row r="51" spans="2:6" x14ac:dyDescent="0.25">
      <c r="B51" s="150" t="s">
        <v>633</v>
      </c>
      <c r="C51" s="151" t="s">
        <v>1062</v>
      </c>
      <c r="E51" s="179" t="s">
        <v>634</v>
      </c>
      <c r="F51" t="s">
        <v>1261</v>
      </c>
    </row>
    <row r="52" spans="2:6" x14ac:dyDescent="0.25">
      <c r="B52" s="150" t="s">
        <v>615</v>
      </c>
      <c r="C52" s="151" t="s">
        <v>399</v>
      </c>
      <c r="E52" s="179">
        <v>0.8</v>
      </c>
      <c r="F52" t="s">
        <v>1261</v>
      </c>
    </row>
    <row r="53" spans="2:6" x14ac:dyDescent="0.25">
      <c r="B53" s="150" t="s">
        <v>614</v>
      </c>
      <c r="C53" s="151" t="s">
        <v>399</v>
      </c>
      <c r="E53" s="179">
        <v>1</v>
      </c>
      <c r="F53" t="s">
        <v>1261</v>
      </c>
    </row>
    <row r="54" spans="2:6" x14ac:dyDescent="0.25">
      <c r="B54" s="150" t="s">
        <v>635</v>
      </c>
      <c r="C54" s="151" t="s">
        <v>399</v>
      </c>
      <c r="E54" s="179">
        <v>1500</v>
      </c>
      <c r="F54" t="s">
        <v>1261</v>
      </c>
    </row>
    <row r="55" spans="2:6" ht="15.75" thickBot="1" x14ac:dyDescent="0.3">
      <c r="B55" s="159" t="s">
        <v>636</v>
      </c>
      <c r="C55" s="160" t="s">
        <v>399</v>
      </c>
      <c r="E55" s="179">
        <v>1200</v>
      </c>
      <c r="F55" t="s">
        <v>1261</v>
      </c>
    </row>
    <row r="56" spans="2:6" x14ac:dyDescent="0.25">
      <c r="E56" s="179"/>
    </row>
    <row r="57" spans="2:6" ht="18.75" x14ac:dyDescent="0.3">
      <c r="B57" s="155" t="s">
        <v>1158</v>
      </c>
      <c r="E57" s="179"/>
    </row>
    <row r="58" spans="2:6" x14ac:dyDescent="0.25">
      <c r="B58" s="140" t="s">
        <v>1228</v>
      </c>
      <c r="C58" s="140"/>
      <c r="E58" s="179"/>
    </row>
    <row r="59" spans="2:6" ht="15.75" thickBot="1" x14ac:dyDescent="0.3">
      <c r="B59" s="142" t="s">
        <v>363</v>
      </c>
      <c r="C59" s="142" t="s">
        <v>364</v>
      </c>
      <c r="E59" s="180" t="s">
        <v>365</v>
      </c>
      <c r="F59" s="117" t="s">
        <v>400</v>
      </c>
    </row>
    <row r="60" spans="2:6" x14ac:dyDescent="0.25">
      <c r="B60" s="144" t="s">
        <v>377</v>
      </c>
      <c r="C60" s="145" t="s">
        <v>367</v>
      </c>
      <c r="E60" s="179" t="s">
        <v>649</v>
      </c>
      <c r="F60" t="s">
        <v>1114</v>
      </c>
    </row>
    <row r="61" spans="2:6" x14ac:dyDescent="0.25">
      <c r="B61" s="137" t="s">
        <v>620</v>
      </c>
      <c r="C61" s="138" t="s">
        <v>367</v>
      </c>
      <c r="E61" s="179" t="s">
        <v>650</v>
      </c>
    </row>
    <row r="62" spans="2:6" x14ac:dyDescent="0.25">
      <c r="B62" s="137" t="s">
        <v>684</v>
      </c>
      <c r="C62" s="138" t="s">
        <v>399</v>
      </c>
      <c r="E62" s="179">
        <v>1</v>
      </c>
      <c r="F62" t="s">
        <v>1090</v>
      </c>
    </row>
    <row r="63" spans="2:6" x14ac:dyDescent="0.25">
      <c r="B63" s="137" t="s">
        <v>465</v>
      </c>
      <c r="C63" s="138" t="s">
        <v>1169</v>
      </c>
      <c r="E63" s="179" t="s">
        <v>651</v>
      </c>
      <c r="F63" t="s">
        <v>1114</v>
      </c>
    </row>
    <row r="64" spans="2:6" x14ac:dyDescent="0.25">
      <c r="B64" s="137" t="s">
        <v>551</v>
      </c>
      <c r="C64" s="138" t="s">
        <v>399</v>
      </c>
      <c r="E64" s="179" t="s">
        <v>652</v>
      </c>
      <c r="F64" t="s">
        <v>1114</v>
      </c>
    </row>
    <row r="65" spans="2:6" x14ac:dyDescent="0.25">
      <c r="B65" s="137" t="s">
        <v>715</v>
      </c>
      <c r="C65" s="138" t="s">
        <v>367</v>
      </c>
      <c r="E65" s="179">
        <v>123456789</v>
      </c>
      <c r="F65" t="s">
        <v>1114</v>
      </c>
    </row>
    <row r="66" spans="2:6" x14ac:dyDescent="0.25">
      <c r="B66" s="137" t="s">
        <v>759</v>
      </c>
      <c r="C66" s="138" t="s">
        <v>760</v>
      </c>
      <c r="E66" s="181">
        <v>45681</v>
      </c>
      <c r="F66" t="s">
        <v>1114</v>
      </c>
    </row>
    <row r="67" spans="2:6" x14ac:dyDescent="0.25">
      <c r="B67" s="137" t="s">
        <v>602</v>
      </c>
      <c r="C67" s="138" t="s">
        <v>549</v>
      </c>
      <c r="E67" s="179" t="s">
        <v>1096</v>
      </c>
      <c r="F67" t="s">
        <v>1090</v>
      </c>
    </row>
    <row r="68" spans="2:6" x14ac:dyDescent="0.25">
      <c r="B68" s="137" t="s">
        <v>276</v>
      </c>
      <c r="C68" s="138" t="s">
        <v>625</v>
      </c>
      <c r="E68" s="179" t="s">
        <v>653</v>
      </c>
      <c r="F68" t="s">
        <v>757</v>
      </c>
    </row>
    <row r="69" spans="2:6" x14ac:dyDescent="0.25">
      <c r="B69" s="137" t="s">
        <v>626</v>
      </c>
      <c r="C69" s="138" t="s">
        <v>625</v>
      </c>
      <c r="E69" s="179" t="s">
        <v>654</v>
      </c>
      <c r="F69" t="s">
        <v>1114</v>
      </c>
    </row>
    <row r="70" spans="2:6" x14ac:dyDescent="0.25">
      <c r="B70" s="139" t="s">
        <v>627</v>
      </c>
      <c r="C70" s="138" t="s">
        <v>625</v>
      </c>
      <c r="E70" s="179" t="s">
        <v>654</v>
      </c>
      <c r="F70" t="s">
        <v>1114</v>
      </c>
    </row>
    <row r="71" spans="2:6" x14ac:dyDescent="0.25">
      <c r="B71" s="137" t="s">
        <v>621</v>
      </c>
      <c r="C71" s="138" t="s">
        <v>463</v>
      </c>
      <c r="E71" s="181">
        <v>45681</v>
      </c>
      <c r="F71" t="s">
        <v>757</v>
      </c>
    </row>
    <row r="72" spans="2:6" x14ac:dyDescent="0.25">
      <c r="B72" s="137" t="s">
        <v>622</v>
      </c>
      <c r="C72" s="138" t="s">
        <v>399</v>
      </c>
      <c r="E72" s="179">
        <v>24</v>
      </c>
      <c r="F72" t="s">
        <v>757</v>
      </c>
    </row>
    <row r="73" spans="2:6" x14ac:dyDescent="0.25">
      <c r="B73" s="137" t="s">
        <v>623</v>
      </c>
      <c r="C73" s="138" t="s">
        <v>413</v>
      </c>
      <c r="E73" s="181">
        <f>E71+365+365</f>
        <v>46411</v>
      </c>
    </row>
    <row r="74" spans="2:6" x14ac:dyDescent="0.25">
      <c r="B74" s="137" t="s">
        <v>624</v>
      </c>
      <c r="C74" s="138" t="s">
        <v>397</v>
      </c>
      <c r="E74" s="179" t="s">
        <v>310</v>
      </c>
      <c r="F74" t="s">
        <v>1114</v>
      </c>
    </row>
    <row r="75" spans="2:6" x14ac:dyDescent="0.25">
      <c r="B75" s="146" t="s">
        <v>756</v>
      </c>
      <c r="C75" s="138" t="s">
        <v>397</v>
      </c>
      <c r="E75" s="179" t="s">
        <v>310</v>
      </c>
      <c r="F75" t="s">
        <v>1114</v>
      </c>
    </row>
    <row r="76" spans="2:6" x14ac:dyDescent="0.25">
      <c r="B76" s="146" t="s">
        <v>1157</v>
      </c>
      <c r="C76" s="147" t="s">
        <v>397</v>
      </c>
      <c r="E76" s="179"/>
      <c r="F76" t="s">
        <v>1090</v>
      </c>
    </row>
    <row r="77" spans="2:6" ht="15.75" thickBot="1" x14ac:dyDescent="0.3">
      <c r="B77" s="146" t="s">
        <v>453</v>
      </c>
      <c r="C77" s="147" t="s">
        <v>367</v>
      </c>
      <c r="E77" s="179"/>
    </row>
    <row r="78" spans="2:6" x14ac:dyDescent="0.25">
      <c r="B78" s="148" t="s">
        <v>668</v>
      </c>
      <c r="C78" s="149" t="s">
        <v>367</v>
      </c>
      <c r="E78" s="179" t="s">
        <v>669</v>
      </c>
      <c r="F78" t="s">
        <v>1114</v>
      </c>
    </row>
    <row r="79" spans="2:6" x14ac:dyDescent="0.25">
      <c r="B79" s="161" t="s">
        <v>758</v>
      </c>
      <c r="C79" s="162" t="s">
        <v>399</v>
      </c>
      <c r="E79" s="179" t="s">
        <v>763</v>
      </c>
      <c r="F79" t="s">
        <v>1114</v>
      </c>
    </row>
    <row r="80" spans="2:6" x14ac:dyDescent="0.25">
      <c r="B80" s="161" t="s">
        <v>1224</v>
      </c>
      <c r="C80" s="162" t="s">
        <v>367</v>
      </c>
      <c r="E80" s="179" t="s">
        <v>480</v>
      </c>
      <c r="F80" t="s">
        <v>1114</v>
      </c>
    </row>
    <row r="81" spans="2:6" x14ac:dyDescent="0.25">
      <c r="B81" s="150" t="s">
        <v>670</v>
      </c>
      <c r="C81" s="151" t="s">
        <v>399</v>
      </c>
      <c r="E81" s="179" t="s">
        <v>671</v>
      </c>
      <c r="F81" t="s">
        <v>1091</v>
      </c>
    </row>
    <row r="82" spans="2:6" x14ac:dyDescent="0.25">
      <c r="B82" s="150" t="s">
        <v>769</v>
      </c>
      <c r="C82" s="151" t="s">
        <v>399</v>
      </c>
      <c r="E82" s="179" t="s">
        <v>770</v>
      </c>
      <c r="F82" t="s">
        <v>1091</v>
      </c>
    </row>
    <row r="83" spans="2:6" x14ac:dyDescent="0.25">
      <c r="B83" s="150" t="s">
        <v>768</v>
      </c>
      <c r="C83" s="151" t="s">
        <v>399</v>
      </c>
      <c r="E83" s="179" t="s">
        <v>720</v>
      </c>
      <c r="F83" t="s">
        <v>1091</v>
      </c>
    </row>
    <row r="84" spans="2:6" x14ac:dyDescent="0.25">
      <c r="B84" s="150" t="s">
        <v>771</v>
      </c>
      <c r="C84" s="151" t="s">
        <v>399</v>
      </c>
      <c r="E84" s="179" t="s">
        <v>772</v>
      </c>
      <c r="F84" t="s">
        <v>1090</v>
      </c>
    </row>
    <row r="85" spans="2:6" x14ac:dyDescent="0.25">
      <c r="B85" s="150" t="s">
        <v>773</v>
      </c>
      <c r="C85" s="151" t="s">
        <v>549</v>
      </c>
      <c r="E85" s="179"/>
      <c r="F85" t="s">
        <v>1090</v>
      </c>
    </row>
    <row r="86" spans="2:6" x14ac:dyDescent="0.25">
      <c r="B86" s="150" t="s">
        <v>672</v>
      </c>
      <c r="C86" s="151" t="s">
        <v>399</v>
      </c>
      <c r="E86" s="179" t="s">
        <v>673</v>
      </c>
      <c r="F86" t="s">
        <v>1091</v>
      </c>
    </row>
    <row r="87" spans="2:6" ht="15.75" thickBot="1" x14ac:dyDescent="0.3">
      <c r="B87" s="159" t="s">
        <v>761</v>
      </c>
      <c r="C87" s="160" t="s">
        <v>399</v>
      </c>
      <c r="E87" s="179" t="s">
        <v>762</v>
      </c>
      <c r="F87" t="s">
        <v>1091</v>
      </c>
    </row>
    <row r="89" spans="2:6" x14ac:dyDescent="0.25">
      <c r="B89" s="140" t="s">
        <v>1217</v>
      </c>
      <c r="C89" s="140"/>
      <c r="E89" s="179"/>
    </row>
    <row r="90" spans="2:6" ht="15.75" thickBot="1" x14ac:dyDescent="0.3">
      <c r="B90" s="142" t="s">
        <v>363</v>
      </c>
      <c r="C90" s="142" t="s">
        <v>364</v>
      </c>
      <c r="E90" s="180" t="s">
        <v>365</v>
      </c>
      <c r="F90" s="117" t="s">
        <v>400</v>
      </c>
    </row>
    <row r="91" spans="2:6" x14ac:dyDescent="0.25">
      <c r="B91" s="144" t="s">
        <v>377</v>
      </c>
      <c r="C91" s="145" t="s">
        <v>367</v>
      </c>
      <c r="E91" s="179" t="s">
        <v>1159</v>
      </c>
      <c r="F91" t="s">
        <v>1090</v>
      </c>
    </row>
    <row r="92" spans="2:6" x14ac:dyDescent="0.25">
      <c r="B92" s="137" t="s">
        <v>620</v>
      </c>
      <c r="C92" s="138" t="s">
        <v>367</v>
      </c>
      <c r="E92" s="179" t="s">
        <v>650</v>
      </c>
    </row>
    <row r="93" spans="2:6" x14ac:dyDescent="0.25">
      <c r="B93" s="137" t="s">
        <v>684</v>
      </c>
      <c r="C93" s="138" t="s">
        <v>399</v>
      </c>
      <c r="E93" s="179">
        <v>1</v>
      </c>
      <c r="F93" t="s">
        <v>1090</v>
      </c>
    </row>
    <row r="94" spans="2:6" x14ac:dyDescent="0.25">
      <c r="B94" s="137" t="s">
        <v>465</v>
      </c>
      <c r="C94" s="138" t="s">
        <v>1171</v>
      </c>
      <c r="E94" s="179" t="s">
        <v>1164</v>
      </c>
      <c r="F94" t="s">
        <v>1090</v>
      </c>
    </row>
    <row r="95" spans="2:6" x14ac:dyDescent="0.25">
      <c r="B95" s="137" t="s">
        <v>551</v>
      </c>
      <c r="C95" s="138" t="s">
        <v>399</v>
      </c>
      <c r="E95" s="179" t="s">
        <v>1167</v>
      </c>
      <c r="F95" t="s">
        <v>1090</v>
      </c>
    </row>
    <row r="96" spans="2:6" x14ac:dyDescent="0.25">
      <c r="B96" s="137" t="s">
        <v>655</v>
      </c>
      <c r="C96" s="138" t="s">
        <v>399</v>
      </c>
      <c r="E96" s="179" t="s">
        <v>1166</v>
      </c>
      <c r="F96" t="s">
        <v>1090</v>
      </c>
    </row>
    <row r="97" spans="2:6" x14ac:dyDescent="0.25">
      <c r="B97" s="137" t="s">
        <v>602</v>
      </c>
      <c r="C97" s="138" t="s">
        <v>549</v>
      </c>
      <c r="E97" s="179" t="s">
        <v>1096</v>
      </c>
      <c r="F97" t="s">
        <v>1090</v>
      </c>
    </row>
    <row r="98" spans="2:6" x14ac:dyDescent="0.25">
      <c r="B98" s="137" t="s">
        <v>276</v>
      </c>
      <c r="C98" s="138" t="s">
        <v>625</v>
      </c>
      <c r="E98" s="179" t="s">
        <v>1165</v>
      </c>
      <c r="F98" t="s">
        <v>1090</v>
      </c>
    </row>
    <row r="99" spans="2:6" x14ac:dyDescent="0.25">
      <c r="B99" s="137" t="s">
        <v>624</v>
      </c>
      <c r="C99" s="138" t="s">
        <v>397</v>
      </c>
      <c r="E99" s="179" t="s">
        <v>309</v>
      </c>
      <c r="F99" t="s">
        <v>1090</v>
      </c>
    </row>
    <row r="100" spans="2:6" x14ac:dyDescent="0.25">
      <c r="B100" s="146" t="s">
        <v>756</v>
      </c>
      <c r="C100" s="138" t="s">
        <v>397</v>
      </c>
      <c r="E100" s="179" t="s">
        <v>309</v>
      </c>
      <c r="F100" t="s">
        <v>1090</v>
      </c>
    </row>
    <row r="101" spans="2:6" x14ac:dyDescent="0.25">
      <c r="B101" s="146" t="s">
        <v>1157</v>
      </c>
      <c r="C101" s="147" t="s">
        <v>397</v>
      </c>
      <c r="E101" s="179" t="s">
        <v>310</v>
      </c>
      <c r="F101" t="s">
        <v>1090</v>
      </c>
    </row>
    <row r="102" spans="2:6" ht="15.75" thickBot="1" x14ac:dyDescent="0.3">
      <c r="B102" s="157" t="s">
        <v>453</v>
      </c>
      <c r="C102" s="158" t="s">
        <v>367</v>
      </c>
      <c r="E102" s="179"/>
    </row>
    <row r="104" spans="2:6" x14ac:dyDescent="0.25">
      <c r="B104" s="140" t="s">
        <v>1218</v>
      </c>
      <c r="C104" s="140"/>
      <c r="E104" s="179"/>
    </row>
    <row r="105" spans="2:6" ht="15.75" thickBot="1" x14ac:dyDescent="0.3">
      <c r="B105" s="142" t="s">
        <v>363</v>
      </c>
      <c r="C105" s="142" t="s">
        <v>364</v>
      </c>
      <c r="E105" s="180" t="s">
        <v>365</v>
      </c>
      <c r="F105" s="117" t="s">
        <v>400</v>
      </c>
    </row>
    <row r="106" spans="2:6" x14ac:dyDescent="0.25">
      <c r="B106" s="144" t="s">
        <v>377</v>
      </c>
      <c r="C106" s="145" t="s">
        <v>367</v>
      </c>
      <c r="E106" s="179" t="s">
        <v>1219</v>
      </c>
      <c r="F106" t="s">
        <v>1090</v>
      </c>
    </row>
    <row r="107" spans="2:6" x14ac:dyDescent="0.25">
      <c r="B107" s="137" t="s">
        <v>620</v>
      </c>
      <c r="C107" s="138" t="s">
        <v>367</v>
      </c>
      <c r="E107" s="179" t="s">
        <v>650</v>
      </c>
      <c r="F107" t="s">
        <v>1090</v>
      </c>
    </row>
    <row r="108" spans="2:6" x14ac:dyDescent="0.25">
      <c r="B108" s="137" t="s">
        <v>684</v>
      </c>
      <c r="C108" s="138" t="s">
        <v>399</v>
      </c>
      <c r="E108" s="179">
        <v>1</v>
      </c>
      <c r="F108" t="s">
        <v>1090</v>
      </c>
    </row>
    <row r="109" spans="2:6" x14ac:dyDescent="0.25">
      <c r="B109" s="137" t="s">
        <v>465</v>
      </c>
      <c r="C109" s="138" t="s">
        <v>1169</v>
      </c>
      <c r="E109" s="179" t="s">
        <v>1220</v>
      </c>
      <c r="F109" t="s">
        <v>1090</v>
      </c>
    </row>
    <row r="110" spans="2:6" x14ac:dyDescent="0.25">
      <c r="B110" s="137" t="s">
        <v>551</v>
      </c>
      <c r="C110" s="138" t="s">
        <v>399</v>
      </c>
      <c r="E110" s="179" t="s">
        <v>1221</v>
      </c>
      <c r="F110" t="s">
        <v>1090</v>
      </c>
    </row>
    <row r="111" spans="2:6" x14ac:dyDescent="0.25">
      <c r="B111" s="137" t="s">
        <v>715</v>
      </c>
      <c r="C111" s="138" t="s">
        <v>367</v>
      </c>
      <c r="E111" s="179">
        <v>123456789</v>
      </c>
      <c r="F111" t="s">
        <v>1090</v>
      </c>
    </row>
    <row r="112" spans="2:6" x14ac:dyDescent="0.25">
      <c r="B112" s="137" t="s">
        <v>759</v>
      </c>
      <c r="C112" s="138" t="s">
        <v>760</v>
      </c>
      <c r="E112" s="181">
        <v>45681</v>
      </c>
      <c r="F112" t="s">
        <v>1090</v>
      </c>
    </row>
    <row r="113" spans="2:6" x14ac:dyDescent="0.25">
      <c r="B113" s="137" t="s">
        <v>602</v>
      </c>
      <c r="C113" s="138" t="s">
        <v>549</v>
      </c>
      <c r="E113" s="179" t="s">
        <v>1096</v>
      </c>
      <c r="F113" t="s">
        <v>1090</v>
      </c>
    </row>
    <row r="114" spans="2:6" x14ac:dyDescent="0.25">
      <c r="B114" s="137" t="s">
        <v>276</v>
      </c>
      <c r="C114" s="138" t="s">
        <v>625</v>
      </c>
      <c r="E114" s="179" t="s">
        <v>653</v>
      </c>
      <c r="F114" t="s">
        <v>1090</v>
      </c>
    </row>
    <row r="115" spans="2:6" x14ac:dyDescent="0.25">
      <c r="B115" s="137" t="s">
        <v>626</v>
      </c>
      <c r="C115" s="138" t="s">
        <v>625</v>
      </c>
      <c r="E115" s="179" t="s">
        <v>654</v>
      </c>
    </row>
    <row r="116" spans="2:6" x14ac:dyDescent="0.25">
      <c r="B116" s="139" t="s">
        <v>627</v>
      </c>
      <c r="C116" s="138" t="s">
        <v>625</v>
      </c>
      <c r="E116" s="179" t="s">
        <v>654</v>
      </c>
    </row>
    <row r="117" spans="2:6" x14ac:dyDescent="0.25">
      <c r="B117" s="137" t="s">
        <v>621</v>
      </c>
      <c r="C117" s="138" t="s">
        <v>463</v>
      </c>
      <c r="E117" s="181">
        <v>45681</v>
      </c>
    </row>
    <row r="118" spans="2:6" x14ac:dyDescent="0.25">
      <c r="B118" s="137" t="s">
        <v>622</v>
      </c>
      <c r="C118" s="138" t="s">
        <v>399</v>
      </c>
      <c r="E118" s="179">
        <v>24</v>
      </c>
    </row>
    <row r="119" spans="2:6" x14ac:dyDescent="0.25">
      <c r="B119" s="137" t="s">
        <v>623</v>
      </c>
      <c r="C119" s="138" t="s">
        <v>413</v>
      </c>
      <c r="E119" s="181">
        <f>E117+365+365</f>
        <v>46411</v>
      </c>
    </row>
    <row r="120" spans="2:6" x14ac:dyDescent="0.25">
      <c r="B120" s="137" t="s">
        <v>624</v>
      </c>
      <c r="C120" s="138" t="s">
        <v>397</v>
      </c>
      <c r="E120" s="179" t="s">
        <v>310</v>
      </c>
      <c r="F120" t="s">
        <v>1090</v>
      </c>
    </row>
    <row r="121" spans="2:6" x14ac:dyDescent="0.25">
      <c r="B121" s="146" t="s">
        <v>756</v>
      </c>
      <c r="C121" s="138" t="s">
        <v>397</v>
      </c>
      <c r="E121" s="179" t="s">
        <v>310</v>
      </c>
      <c r="F121" t="s">
        <v>1090</v>
      </c>
    </row>
    <row r="122" spans="2:6" x14ac:dyDescent="0.25">
      <c r="B122" s="146" t="s">
        <v>1157</v>
      </c>
      <c r="C122" s="147" t="s">
        <v>397</v>
      </c>
      <c r="E122" s="179"/>
      <c r="F122" t="s">
        <v>1090</v>
      </c>
    </row>
    <row r="123" spans="2:6" ht="15.75" thickBot="1" x14ac:dyDescent="0.3">
      <c r="B123" s="146" t="s">
        <v>453</v>
      </c>
      <c r="C123" s="147" t="s">
        <v>367</v>
      </c>
      <c r="E123" s="179"/>
    </row>
    <row r="124" spans="2:6" x14ac:dyDescent="0.25">
      <c r="B124" s="148" t="s">
        <v>1225</v>
      </c>
      <c r="C124" s="149" t="s">
        <v>399</v>
      </c>
      <c r="E124" s="179" t="s">
        <v>1226</v>
      </c>
      <c r="F124" t="s">
        <v>1090</v>
      </c>
    </row>
    <row r="125" spans="2:6" ht="15.75" thickBot="1" x14ac:dyDescent="0.3">
      <c r="B125" s="167" t="s">
        <v>1224</v>
      </c>
      <c r="C125" s="168" t="s">
        <v>367</v>
      </c>
      <c r="E125" s="179" t="s">
        <v>479</v>
      </c>
      <c r="F125" t="s">
        <v>1090</v>
      </c>
    </row>
    <row r="127" spans="2:6" ht="18.75" x14ac:dyDescent="0.3">
      <c r="B127" s="155" t="s">
        <v>1227</v>
      </c>
    </row>
    <row r="128" spans="2:6" x14ac:dyDescent="0.25">
      <c r="B128" s="140" t="s">
        <v>1098</v>
      </c>
      <c r="C128" s="140"/>
      <c r="E128" s="179"/>
    </row>
    <row r="129" spans="2:6" ht="15.75" thickBot="1" x14ac:dyDescent="0.3">
      <c r="B129" s="142" t="s">
        <v>363</v>
      </c>
      <c r="C129" s="142" t="s">
        <v>364</v>
      </c>
      <c r="E129" s="180" t="s">
        <v>365</v>
      </c>
    </row>
    <row r="130" spans="2:6" x14ac:dyDescent="0.25">
      <c r="B130" s="144" t="s">
        <v>377</v>
      </c>
      <c r="C130" s="145" t="s">
        <v>367</v>
      </c>
      <c r="E130" s="179" t="s">
        <v>665</v>
      </c>
      <c r="F130" t="s">
        <v>757</v>
      </c>
    </row>
    <row r="131" spans="2:6" x14ac:dyDescent="0.25">
      <c r="B131" s="137" t="s">
        <v>620</v>
      </c>
      <c r="C131" s="138" t="s">
        <v>367</v>
      </c>
      <c r="E131" s="179" t="s">
        <v>1064</v>
      </c>
      <c r="F131" t="s">
        <v>757</v>
      </c>
    </row>
    <row r="132" spans="2:6" x14ac:dyDescent="0.25">
      <c r="B132" s="137" t="s">
        <v>684</v>
      </c>
      <c r="C132" s="138" t="s">
        <v>399</v>
      </c>
      <c r="E132" s="179">
        <v>1</v>
      </c>
    </row>
    <row r="133" spans="2:6" x14ac:dyDescent="0.25">
      <c r="B133" s="137" t="s">
        <v>465</v>
      </c>
      <c r="C133" s="138" t="s">
        <v>1172</v>
      </c>
      <c r="E133" s="179" t="s">
        <v>667</v>
      </c>
      <c r="F133" t="s">
        <v>757</v>
      </c>
    </row>
    <row r="134" spans="2:6" x14ac:dyDescent="0.25">
      <c r="B134" s="137" t="s">
        <v>551</v>
      </c>
      <c r="C134" s="138" t="s">
        <v>399</v>
      </c>
      <c r="E134" s="179" t="s">
        <v>666</v>
      </c>
      <c r="F134" t="s">
        <v>757</v>
      </c>
    </row>
    <row r="135" spans="2:6" x14ac:dyDescent="0.25">
      <c r="B135" s="137" t="s">
        <v>715</v>
      </c>
      <c r="C135" s="138" t="s">
        <v>367</v>
      </c>
      <c r="E135" s="179">
        <v>123456789</v>
      </c>
      <c r="F135" t="s">
        <v>757</v>
      </c>
    </row>
    <row r="136" spans="2:6" x14ac:dyDescent="0.25">
      <c r="B136" s="137" t="s">
        <v>759</v>
      </c>
      <c r="C136" s="138" t="s">
        <v>760</v>
      </c>
      <c r="E136" s="181">
        <v>45681</v>
      </c>
      <c r="F136" t="s">
        <v>1114</v>
      </c>
    </row>
    <row r="137" spans="2:6" x14ac:dyDescent="0.25">
      <c r="B137" s="137" t="s">
        <v>602</v>
      </c>
      <c r="C137" s="138" t="s">
        <v>549</v>
      </c>
      <c r="E137" s="179" t="s">
        <v>1067</v>
      </c>
      <c r="F137" t="s">
        <v>1090</v>
      </c>
    </row>
    <row r="138" spans="2:6" x14ac:dyDescent="0.25">
      <c r="B138" s="137" t="s">
        <v>766</v>
      </c>
      <c r="C138" s="138" t="s">
        <v>765</v>
      </c>
      <c r="E138" s="179"/>
      <c r="F138" t="s">
        <v>1114</v>
      </c>
    </row>
    <row r="139" spans="2:6" x14ac:dyDescent="0.25">
      <c r="B139" s="137" t="s">
        <v>276</v>
      </c>
      <c r="C139" s="138" t="s">
        <v>625</v>
      </c>
      <c r="E139" s="179" t="s">
        <v>674</v>
      </c>
      <c r="F139" t="s">
        <v>757</v>
      </c>
    </row>
    <row r="140" spans="2:6" x14ac:dyDescent="0.25">
      <c r="B140" s="137" t="s">
        <v>626</v>
      </c>
      <c r="C140" s="138" t="s">
        <v>625</v>
      </c>
      <c r="E140" s="179" t="s">
        <v>674</v>
      </c>
    </row>
    <row r="141" spans="2:6" x14ac:dyDescent="0.25">
      <c r="B141" s="139" t="s">
        <v>627</v>
      </c>
      <c r="C141" s="138" t="s">
        <v>625</v>
      </c>
      <c r="E141" s="179" t="s">
        <v>674</v>
      </c>
    </row>
    <row r="142" spans="2:6" x14ac:dyDescent="0.25">
      <c r="B142" s="137" t="s">
        <v>621</v>
      </c>
      <c r="C142" s="138" t="s">
        <v>463</v>
      </c>
      <c r="E142" s="181">
        <v>45315</v>
      </c>
      <c r="F142" t="s">
        <v>1262</v>
      </c>
    </row>
    <row r="143" spans="2:6" x14ac:dyDescent="0.25">
      <c r="B143" s="137" t="s">
        <v>622</v>
      </c>
      <c r="C143" s="138" t="s">
        <v>399</v>
      </c>
      <c r="E143" s="179">
        <v>24</v>
      </c>
      <c r="F143" t="s">
        <v>1262</v>
      </c>
    </row>
    <row r="144" spans="2:6" x14ac:dyDescent="0.25">
      <c r="B144" s="137" t="s">
        <v>623</v>
      </c>
      <c r="C144" s="138" t="s">
        <v>413</v>
      </c>
      <c r="E144" s="181">
        <f>E142+365+365</f>
        <v>46045</v>
      </c>
    </row>
    <row r="145" spans="2:6" x14ac:dyDescent="0.25">
      <c r="B145" s="137" t="s">
        <v>624</v>
      </c>
      <c r="C145" s="138" t="s">
        <v>397</v>
      </c>
      <c r="E145" s="179" t="s">
        <v>310</v>
      </c>
      <c r="F145" t="s">
        <v>757</v>
      </c>
    </row>
    <row r="146" spans="2:6" x14ac:dyDescent="0.25">
      <c r="B146" s="146" t="s">
        <v>1294</v>
      </c>
      <c r="C146" s="147" t="s">
        <v>367</v>
      </c>
      <c r="E146" s="179"/>
    </row>
    <row r="147" spans="2:6" ht="15.75" thickBot="1" x14ac:dyDescent="0.3">
      <c r="B147" s="146" t="s">
        <v>453</v>
      </c>
      <c r="C147" s="147" t="s">
        <v>367</v>
      </c>
      <c r="E147" s="179"/>
    </row>
    <row r="148" spans="2:6" x14ac:dyDescent="0.25">
      <c r="B148" s="148" t="s">
        <v>668</v>
      </c>
      <c r="C148" s="149" t="s">
        <v>367</v>
      </c>
      <c r="E148" s="179" t="s">
        <v>669</v>
      </c>
      <c r="F148" t="s">
        <v>757</v>
      </c>
    </row>
    <row r="149" spans="2:6" x14ac:dyDescent="0.25">
      <c r="B149" s="161" t="s">
        <v>758</v>
      </c>
      <c r="C149" s="162" t="s">
        <v>399</v>
      </c>
      <c r="E149" s="179" t="s">
        <v>763</v>
      </c>
      <c r="F149" t="s">
        <v>757</v>
      </c>
    </row>
    <row r="150" spans="2:6" x14ac:dyDescent="0.25">
      <c r="B150" s="161" t="s">
        <v>1224</v>
      </c>
      <c r="C150" s="162" t="s">
        <v>367</v>
      </c>
      <c r="E150" s="179" t="s">
        <v>480</v>
      </c>
      <c r="F150" t="s">
        <v>1263</v>
      </c>
    </row>
    <row r="151" spans="2:6" x14ac:dyDescent="0.25">
      <c r="B151" s="150" t="s">
        <v>670</v>
      </c>
      <c r="C151" s="151" t="s">
        <v>399</v>
      </c>
      <c r="E151" s="179" t="s">
        <v>671</v>
      </c>
      <c r="F151" t="s">
        <v>1091</v>
      </c>
    </row>
    <row r="152" spans="2:6" x14ac:dyDescent="0.25">
      <c r="B152" s="150" t="s">
        <v>769</v>
      </c>
      <c r="C152" s="151" t="s">
        <v>399</v>
      </c>
      <c r="E152" s="179" t="s">
        <v>770</v>
      </c>
      <c r="F152" t="s">
        <v>1091</v>
      </c>
    </row>
    <row r="153" spans="2:6" x14ac:dyDescent="0.25">
      <c r="B153" s="150" t="s">
        <v>768</v>
      </c>
      <c r="C153" s="151" t="s">
        <v>399</v>
      </c>
      <c r="E153" s="179" t="s">
        <v>720</v>
      </c>
      <c r="F153" t="s">
        <v>1091</v>
      </c>
    </row>
    <row r="154" spans="2:6" x14ac:dyDescent="0.25">
      <c r="B154" s="150" t="s">
        <v>771</v>
      </c>
      <c r="C154" s="151" t="s">
        <v>399</v>
      </c>
      <c r="E154" s="179" t="s">
        <v>772</v>
      </c>
      <c r="F154" t="s">
        <v>1090</v>
      </c>
    </row>
    <row r="155" spans="2:6" x14ac:dyDescent="0.25">
      <c r="B155" s="150" t="s">
        <v>773</v>
      </c>
      <c r="C155" s="151" t="s">
        <v>549</v>
      </c>
      <c r="E155" s="179"/>
      <c r="F155" t="s">
        <v>1090</v>
      </c>
    </row>
    <row r="156" spans="2:6" x14ac:dyDescent="0.25">
      <c r="B156" s="150" t="s">
        <v>672</v>
      </c>
      <c r="C156" s="151" t="s">
        <v>399</v>
      </c>
      <c r="E156" s="179" t="s">
        <v>673</v>
      </c>
      <c r="F156" t="s">
        <v>1091</v>
      </c>
    </row>
    <row r="157" spans="2:6" ht="15.75" thickBot="1" x14ac:dyDescent="0.3">
      <c r="B157" s="159" t="s">
        <v>761</v>
      </c>
      <c r="C157" s="160" t="s">
        <v>399</v>
      </c>
      <c r="E157" s="179" t="s">
        <v>762</v>
      </c>
      <c r="F157" t="s">
        <v>1091</v>
      </c>
    </row>
    <row r="159" spans="2:6" x14ac:dyDescent="0.25">
      <c r="B159" s="140" t="s">
        <v>1099</v>
      </c>
      <c r="C159" s="140"/>
      <c r="E159" s="179"/>
    </row>
    <row r="160" spans="2:6" ht="15.75" thickBot="1" x14ac:dyDescent="0.3">
      <c r="B160" s="142" t="s">
        <v>363</v>
      </c>
      <c r="C160" s="142" t="s">
        <v>364</v>
      </c>
      <c r="E160" s="180" t="s">
        <v>365</v>
      </c>
      <c r="F160" s="117" t="s">
        <v>400</v>
      </c>
    </row>
    <row r="161" spans="2:7" x14ac:dyDescent="0.25">
      <c r="B161" s="144" t="s">
        <v>377</v>
      </c>
      <c r="C161" s="145" t="s">
        <v>367</v>
      </c>
      <c r="E161" s="179" t="s">
        <v>675</v>
      </c>
      <c r="F161" t="s">
        <v>757</v>
      </c>
    </row>
    <row r="162" spans="2:7" x14ac:dyDescent="0.25">
      <c r="B162" s="137" t="s">
        <v>620</v>
      </c>
      <c r="C162" s="138" t="s">
        <v>367</v>
      </c>
      <c r="E162" s="179" t="s">
        <v>677</v>
      </c>
    </row>
    <row r="163" spans="2:7" x14ac:dyDescent="0.25">
      <c r="B163" s="137" t="s">
        <v>684</v>
      </c>
      <c r="C163" s="138" t="s">
        <v>399</v>
      </c>
      <c r="E163" s="179">
        <v>1</v>
      </c>
      <c r="F163" t="s">
        <v>1090</v>
      </c>
    </row>
    <row r="164" spans="2:7" x14ac:dyDescent="0.25">
      <c r="B164" s="137" t="s">
        <v>465</v>
      </c>
      <c r="C164" s="138" t="s">
        <v>1172</v>
      </c>
      <c r="E164" s="179" t="s">
        <v>678</v>
      </c>
      <c r="F164" t="s">
        <v>757</v>
      </c>
    </row>
    <row r="165" spans="2:7" x14ac:dyDescent="0.25">
      <c r="B165" s="137" t="s">
        <v>551</v>
      </c>
      <c r="C165" s="138" t="s">
        <v>399</v>
      </c>
      <c r="E165" s="179" t="s">
        <v>679</v>
      </c>
      <c r="F165" t="s">
        <v>757</v>
      </c>
    </row>
    <row r="166" spans="2:7" x14ac:dyDescent="0.25">
      <c r="B166" s="137" t="s">
        <v>715</v>
      </c>
      <c r="C166" s="138" t="s">
        <v>367</v>
      </c>
      <c r="E166" s="179">
        <v>123456789</v>
      </c>
      <c r="F166" t="s">
        <v>757</v>
      </c>
      <c r="G166" s="118"/>
    </row>
    <row r="167" spans="2:7" x14ac:dyDescent="0.25">
      <c r="B167" s="137" t="s">
        <v>759</v>
      </c>
      <c r="C167" s="138" t="s">
        <v>760</v>
      </c>
      <c r="E167" s="181">
        <v>45681</v>
      </c>
      <c r="F167" t="s">
        <v>1262</v>
      </c>
      <c r="G167" s="118"/>
    </row>
    <row r="168" spans="2:7" x14ac:dyDescent="0.25">
      <c r="B168" s="137" t="s">
        <v>602</v>
      </c>
      <c r="C168" s="138" t="s">
        <v>549</v>
      </c>
      <c r="E168" s="179" t="s">
        <v>676</v>
      </c>
      <c r="F168" t="s">
        <v>1090</v>
      </c>
      <c r="G168" s="118"/>
    </row>
    <row r="169" spans="2:7" x14ac:dyDescent="0.25">
      <c r="B169" s="137" t="s">
        <v>764</v>
      </c>
      <c r="C169" s="138" t="s">
        <v>765</v>
      </c>
      <c r="E169" s="179"/>
      <c r="F169" t="s">
        <v>1114</v>
      </c>
      <c r="G169" s="118"/>
    </row>
    <row r="170" spans="2:7" x14ac:dyDescent="0.25">
      <c r="B170" s="137" t="s">
        <v>276</v>
      </c>
      <c r="C170" s="138" t="s">
        <v>625</v>
      </c>
      <c r="E170" s="179" t="s">
        <v>674</v>
      </c>
      <c r="F170" t="s">
        <v>757</v>
      </c>
      <c r="G170" s="118"/>
    </row>
    <row r="171" spans="2:7" x14ac:dyDescent="0.25">
      <c r="B171" s="139" t="s">
        <v>626</v>
      </c>
      <c r="C171" s="138" t="s">
        <v>625</v>
      </c>
      <c r="E171" s="179" t="s">
        <v>674</v>
      </c>
      <c r="F171" t="s">
        <v>1262</v>
      </c>
      <c r="G171" s="118"/>
    </row>
    <row r="172" spans="2:7" x14ac:dyDescent="0.25">
      <c r="B172" s="139" t="s">
        <v>627</v>
      </c>
      <c r="C172" s="138" t="s">
        <v>625</v>
      </c>
      <c r="E172" s="179" t="s">
        <v>674</v>
      </c>
      <c r="F172" t="s">
        <v>1262</v>
      </c>
      <c r="G172" s="118"/>
    </row>
    <row r="173" spans="2:7" x14ac:dyDescent="0.25">
      <c r="B173" s="137" t="s">
        <v>621</v>
      </c>
      <c r="C173" s="138" t="s">
        <v>463</v>
      </c>
      <c r="E173" s="181">
        <v>45315</v>
      </c>
      <c r="F173" t="s">
        <v>1262</v>
      </c>
      <c r="G173" s="118"/>
    </row>
    <row r="174" spans="2:7" x14ac:dyDescent="0.25">
      <c r="B174" s="137" t="s">
        <v>622</v>
      </c>
      <c r="C174" s="138" t="s">
        <v>399</v>
      </c>
      <c r="E174" s="179">
        <v>24</v>
      </c>
      <c r="F174" t="s">
        <v>1262</v>
      </c>
      <c r="G174" s="118"/>
    </row>
    <row r="175" spans="2:7" x14ac:dyDescent="0.25">
      <c r="B175" s="137" t="s">
        <v>623</v>
      </c>
      <c r="C175" s="138" t="s">
        <v>413</v>
      </c>
      <c r="E175" s="181">
        <f>E173+365+365</f>
        <v>46045</v>
      </c>
      <c r="G175" s="118"/>
    </row>
    <row r="176" spans="2:7" x14ac:dyDescent="0.25">
      <c r="B176" s="137" t="s">
        <v>624</v>
      </c>
      <c r="C176" s="138" t="s">
        <v>397</v>
      </c>
      <c r="E176" s="179" t="s">
        <v>310</v>
      </c>
      <c r="F176" t="s">
        <v>1114</v>
      </c>
      <c r="G176" s="118"/>
    </row>
    <row r="177" spans="2:7" ht="15.75" thickBot="1" x14ac:dyDescent="0.3">
      <c r="B177" s="146" t="s">
        <v>453</v>
      </c>
      <c r="C177" s="147" t="s">
        <v>367</v>
      </c>
      <c r="E177" s="179"/>
      <c r="G177" s="118"/>
    </row>
    <row r="178" spans="2:7" x14ac:dyDescent="0.25">
      <c r="B178" s="148" t="s">
        <v>668</v>
      </c>
      <c r="C178" s="149" t="s">
        <v>767</v>
      </c>
      <c r="E178" s="179" t="s">
        <v>669</v>
      </c>
      <c r="F178" t="s">
        <v>757</v>
      </c>
      <c r="G178" s="118"/>
    </row>
    <row r="179" spans="2:7" x14ac:dyDescent="0.25">
      <c r="B179" s="150" t="s">
        <v>670</v>
      </c>
      <c r="C179" s="151" t="s">
        <v>399</v>
      </c>
      <c r="E179" s="179" t="s">
        <v>671</v>
      </c>
      <c r="F179" t="s">
        <v>1090</v>
      </c>
      <c r="G179" s="118"/>
    </row>
    <row r="180" spans="2:7" x14ac:dyDescent="0.25">
      <c r="B180" s="150" t="s">
        <v>769</v>
      </c>
      <c r="C180" s="151" t="s">
        <v>399</v>
      </c>
      <c r="E180" s="179" t="s">
        <v>774</v>
      </c>
      <c r="F180" t="s">
        <v>1090</v>
      </c>
      <c r="G180" s="118"/>
    </row>
    <row r="181" spans="2:7" x14ac:dyDescent="0.25">
      <c r="B181" s="150" t="s">
        <v>768</v>
      </c>
      <c r="C181" s="151" t="s">
        <v>399</v>
      </c>
      <c r="E181" s="179" t="s">
        <v>720</v>
      </c>
      <c r="F181" t="s">
        <v>1090</v>
      </c>
      <c r="G181" s="118"/>
    </row>
    <row r="182" spans="2:7" x14ac:dyDescent="0.25">
      <c r="B182" s="150" t="s">
        <v>771</v>
      </c>
      <c r="C182" s="151" t="s">
        <v>399</v>
      </c>
      <c r="E182" s="179" t="s">
        <v>1101</v>
      </c>
      <c r="F182" t="s">
        <v>1090</v>
      </c>
      <c r="G182" s="118"/>
    </row>
    <row r="183" spans="2:7" x14ac:dyDescent="0.25">
      <c r="B183" s="150" t="s">
        <v>773</v>
      </c>
      <c r="C183" s="151" t="s">
        <v>549</v>
      </c>
      <c r="E183" s="179"/>
      <c r="F183" t="s">
        <v>1090</v>
      </c>
      <c r="G183" s="118"/>
    </row>
    <row r="184" spans="2:7" x14ac:dyDescent="0.25">
      <c r="B184" s="150" t="s">
        <v>672</v>
      </c>
      <c r="C184" s="151" t="s">
        <v>399</v>
      </c>
      <c r="E184" s="179" t="s">
        <v>673</v>
      </c>
      <c r="F184" t="s">
        <v>1090</v>
      </c>
      <c r="G184" s="118"/>
    </row>
    <row r="185" spans="2:7" ht="15.75" thickBot="1" x14ac:dyDescent="0.3">
      <c r="B185" s="159" t="s">
        <v>680</v>
      </c>
      <c r="C185" s="160" t="s">
        <v>367</v>
      </c>
      <c r="E185" s="179" t="s">
        <v>681</v>
      </c>
      <c r="F185" t="s">
        <v>1090</v>
      </c>
      <c r="G185" s="118"/>
    </row>
    <row r="186" spans="2:7" x14ac:dyDescent="0.25">
      <c r="G186" s="118"/>
    </row>
    <row r="187" spans="2:7" x14ac:dyDescent="0.25">
      <c r="B187" s="140" t="s">
        <v>776</v>
      </c>
      <c r="C187" s="140"/>
      <c r="D187" s="141"/>
      <c r="E187" s="179"/>
      <c r="F187" s="141"/>
      <c r="G187" s="118"/>
    </row>
    <row r="188" spans="2:7" ht="15.75" thickBot="1" x14ac:dyDescent="0.3">
      <c r="B188" s="142" t="s">
        <v>363</v>
      </c>
      <c r="C188" s="142" t="s">
        <v>364</v>
      </c>
      <c r="D188" s="141"/>
      <c r="E188" s="180" t="s">
        <v>365</v>
      </c>
      <c r="F188" s="143" t="s">
        <v>400</v>
      </c>
      <c r="G188" s="118"/>
    </row>
    <row r="189" spans="2:7" x14ac:dyDescent="0.25">
      <c r="B189" s="144" t="s">
        <v>377</v>
      </c>
      <c r="C189" s="145" t="s">
        <v>367</v>
      </c>
      <c r="D189" s="141"/>
      <c r="E189" s="179" t="s">
        <v>1087</v>
      </c>
      <c r="F189" t="s">
        <v>1090</v>
      </c>
      <c r="G189" s="118"/>
    </row>
    <row r="190" spans="2:7" x14ac:dyDescent="0.25">
      <c r="B190" s="137" t="s">
        <v>620</v>
      </c>
      <c r="C190" s="138" t="s">
        <v>367</v>
      </c>
      <c r="D190" s="141"/>
      <c r="E190" s="179" t="s">
        <v>1088</v>
      </c>
      <c r="G190" s="118"/>
    </row>
    <row r="191" spans="2:7" x14ac:dyDescent="0.25">
      <c r="B191" s="137" t="s">
        <v>684</v>
      </c>
      <c r="C191" s="138" t="s">
        <v>399</v>
      </c>
      <c r="D191" s="141"/>
      <c r="E191" s="179">
        <v>1</v>
      </c>
      <c r="F191" t="s">
        <v>1090</v>
      </c>
      <c r="G191" s="118"/>
    </row>
    <row r="192" spans="2:7" x14ac:dyDescent="0.25">
      <c r="B192" s="137" t="s">
        <v>465</v>
      </c>
      <c r="C192" s="138" t="s">
        <v>1172</v>
      </c>
      <c r="D192" s="141"/>
      <c r="E192" s="179" t="s">
        <v>1086</v>
      </c>
      <c r="F192" t="s">
        <v>1090</v>
      </c>
      <c r="G192" s="118"/>
    </row>
    <row r="193" spans="2:7" x14ac:dyDescent="0.25">
      <c r="B193" s="137" t="s">
        <v>551</v>
      </c>
      <c r="C193" s="138" t="s">
        <v>399</v>
      </c>
      <c r="D193" s="141"/>
      <c r="E193" s="179" t="s">
        <v>679</v>
      </c>
      <c r="F193" t="s">
        <v>1090</v>
      </c>
      <c r="G193" s="118"/>
    </row>
    <row r="194" spans="2:7" x14ac:dyDescent="0.25">
      <c r="B194" s="137" t="s">
        <v>715</v>
      </c>
      <c r="C194" s="138" t="s">
        <v>367</v>
      </c>
      <c r="D194" s="141"/>
      <c r="E194" s="179">
        <v>123456789</v>
      </c>
      <c r="F194" t="s">
        <v>1090</v>
      </c>
      <c r="G194" s="118"/>
    </row>
    <row r="195" spans="2:7" x14ac:dyDescent="0.25">
      <c r="B195" s="137" t="s">
        <v>759</v>
      </c>
      <c r="C195" s="138" t="s">
        <v>760</v>
      </c>
      <c r="D195" s="141"/>
      <c r="E195" s="181">
        <v>45681</v>
      </c>
      <c r="F195" t="s">
        <v>1090</v>
      </c>
      <c r="G195" s="118"/>
    </row>
    <row r="196" spans="2:7" x14ac:dyDescent="0.25">
      <c r="B196" s="137" t="s">
        <v>602</v>
      </c>
      <c r="C196" s="138" t="s">
        <v>549</v>
      </c>
      <c r="D196" s="141"/>
      <c r="E196" s="179" t="s">
        <v>1089</v>
      </c>
      <c r="F196" s="141" t="s">
        <v>1090</v>
      </c>
      <c r="G196" s="118"/>
    </row>
    <row r="197" spans="2:7" x14ac:dyDescent="0.25">
      <c r="B197" s="137" t="s">
        <v>276</v>
      </c>
      <c r="C197" s="138" t="s">
        <v>625</v>
      </c>
      <c r="D197" s="141"/>
      <c r="E197" s="179" t="s">
        <v>674</v>
      </c>
      <c r="F197" s="141" t="s">
        <v>1090</v>
      </c>
    </row>
    <row r="198" spans="2:7" x14ac:dyDescent="0.25">
      <c r="B198" s="139" t="s">
        <v>626</v>
      </c>
      <c r="C198" s="138" t="s">
        <v>625</v>
      </c>
      <c r="D198" s="141"/>
      <c r="E198" s="179" t="s">
        <v>674</v>
      </c>
      <c r="F198" s="141" t="s">
        <v>1090</v>
      </c>
    </row>
    <row r="199" spans="2:7" x14ac:dyDescent="0.25">
      <c r="B199" s="139" t="s">
        <v>627</v>
      </c>
      <c r="C199" s="138" t="s">
        <v>625</v>
      </c>
      <c r="D199" s="141"/>
      <c r="E199" s="179" t="s">
        <v>674</v>
      </c>
      <c r="F199" s="141" t="s">
        <v>1264</v>
      </c>
    </row>
    <row r="200" spans="2:7" x14ac:dyDescent="0.25">
      <c r="B200" s="137" t="s">
        <v>621</v>
      </c>
      <c r="C200" s="138" t="s">
        <v>463</v>
      </c>
      <c r="D200" s="141"/>
      <c r="E200" s="181">
        <v>45315</v>
      </c>
      <c r="F200" s="141" t="s">
        <v>1090</v>
      </c>
    </row>
    <row r="201" spans="2:7" x14ac:dyDescent="0.25">
      <c r="B201" s="137" t="s">
        <v>622</v>
      </c>
      <c r="C201" s="138" t="s">
        <v>399</v>
      </c>
      <c r="D201" s="141"/>
      <c r="E201" s="179">
        <v>24</v>
      </c>
      <c r="F201" s="141" t="s">
        <v>1090</v>
      </c>
    </row>
    <row r="202" spans="2:7" x14ac:dyDescent="0.25">
      <c r="B202" s="137" t="s">
        <v>623</v>
      </c>
      <c r="C202" s="138" t="s">
        <v>413</v>
      </c>
      <c r="D202" s="141"/>
      <c r="E202" s="181">
        <f>E200+365+365</f>
        <v>46045</v>
      </c>
      <c r="F202" s="141" t="s">
        <v>1090</v>
      </c>
    </row>
    <row r="203" spans="2:7" x14ac:dyDescent="0.25">
      <c r="B203" s="137" t="s">
        <v>624</v>
      </c>
      <c r="C203" s="138" t="s">
        <v>397</v>
      </c>
      <c r="D203" s="141"/>
      <c r="E203" s="179" t="s">
        <v>310</v>
      </c>
      <c r="F203" s="141" t="s">
        <v>1090</v>
      </c>
    </row>
    <row r="204" spans="2:7" x14ac:dyDescent="0.25">
      <c r="B204" s="146" t="s">
        <v>1294</v>
      </c>
      <c r="C204" s="147" t="s">
        <v>367</v>
      </c>
      <c r="E204" s="179"/>
    </row>
    <row r="205" spans="2:7" ht="15.75" thickBot="1" x14ac:dyDescent="0.3">
      <c r="B205" s="146" t="s">
        <v>453</v>
      </c>
      <c r="C205" s="147" t="s">
        <v>367</v>
      </c>
      <c r="D205" s="141"/>
      <c r="E205" s="179"/>
      <c r="F205" s="141"/>
    </row>
    <row r="206" spans="2:7" x14ac:dyDescent="0.25">
      <c r="B206" s="148" t="s">
        <v>1068</v>
      </c>
      <c r="C206" s="149" t="s">
        <v>399</v>
      </c>
      <c r="D206" s="141"/>
      <c r="E206" s="179" t="s">
        <v>1070</v>
      </c>
      <c r="F206" s="141" t="s">
        <v>1090</v>
      </c>
    </row>
    <row r="207" spans="2:7" x14ac:dyDescent="0.25">
      <c r="B207" s="150" t="s">
        <v>1069</v>
      </c>
      <c r="C207" s="151" t="s">
        <v>399</v>
      </c>
      <c r="D207" s="141"/>
      <c r="E207" s="179" t="s">
        <v>1071</v>
      </c>
      <c r="F207" s="141" t="s">
        <v>1090</v>
      </c>
    </row>
    <row r="208" spans="2:7" x14ac:dyDescent="0.25">
      <c r="B208" s="150" t="s">
        <v>1072</v>
      </c>
      <c r="C208" s="151" t="s">
        <v>399</v>
      </c>
      <c r="D208" s="141"/>
      <c r="E208" s="179" t="s">
        <v>1073</v>
      </c>
      <c r="F208" s="141" t="s">
        <v>1090</v>
      </c>
    </row>
    <row r="209" spans="2:6" x14ac:dyDescent="0.25">
      <c r="B209" s="150" t="s">
        <v>1074</v>
      </c>
      <c r="C209" s="151" t="s">
        <v>399</v>
      </c>
      <c r="D209" s="141"/>
      <c r="E209" s="179" t="s">
        <v>1075</v>
      </c>
      <c r="F209" s="141" t="s">
        <v>1090</v>
      </c>
    </row>
    <row r="210" spans="2:6" x14ac:dyDescent="0.25">
      <c r="B210" s="150" t="s">
        <v>1076</v>
      </c>
      <c r="C210" s="151" t="s">
        <v>399</v>
      </c>
      <c r="D210" s="141"/>
      <c r="E210" s="179" t="s">
        <v>1077</v>
      </c>
      <c r="F210" s="141" t="s">
        <v>1090</v>
      </c>
    </row>
    <row r="211" spans="2:6" x14ac:dyDescent="0.25">
      <c r="B211" s="150" t="s">
        <v>1078</v>
      </c>
      <c r="C211" s="151" t="s">
        <v>399</v>
      </c>
      <c r="D211" s="141"/>
      <c r="E211" s="179" t="s">
        <v>1079</v>
      </c>
      <c r="F211" s="141" t="s">
        <v>1090</v>
      </c>
    </row>
    <row r="212" spans="2:6" x14ac:dyDescent="0.25">
      <c r="B212" s="150" t="s">
        <v>1081</v>
      </c>
      <c r="C212" s="151" t="s">
        <v>399</v>
      </c>
      <c r="D212" s="141"/>
      <c r="E212" s="179" t="s">
        <v>1083</v>
      </c>
      <c r="F212" s="141" t="s">
        <v>1090</v>
      </c>
    </row>
    <row r="213" spans="2:6" x14ac:dyDescent="0.25">
      <c r="B213" s="150" t="s">
        <v>1080</v>
      </c>
      <c r="C213" s="151" t="s">
        <v>399</v>
      </c>
      <c r="D213" s="141"/>
      <c r="E213" s="179" t="s">
        <v>1082</v>
      </c>
      <c r="F213" s="141" t="s">
        <v>1090</v>
      </c>
    </row>
    <row r="214" spans="2:6" x14ac:dyDescent="0.25">
      <c r="B214" s="150" t="s">
        <v>1084</v>
      </c>
      <c r="C214" s="151" t="s">
        <v>399</v>
      </c>
      <c r="D214" s="141"/>
      <c r="E214" s="179" t="s">
        <v>1085</v>
      </c>
      <c r="F214" s="141" t="s">
        <v>1090</v>
      </c>
    </row>
    <row r="215" spans="2:6" x14ac:dyDescent="0.25">
      <c r="B215" s="150" t="s">
        <v>768</v>
      </c>
      <c r="C215" s="151" t="s">
        <v>399</v>
      </c>
      <c r="D215" s="141"/>
      <c r="E215" s="179" t="s">
        <v>720</v>
      </c>
      <c r="F215" s="141" t="s">
        <v>1090</v>
      </c>
    </row>
    <row r="216" spans="2:6" x14ac:dyDescent="0.25">
      <c r="B216" s="150" t="s">
        <v>771</v>
      </c>
      <c r="C216" s="151" t="s">
        <v>399</v>
      </c>
      <c r="D216" s="141"/>
      <c r="E216" s="179" t="s">
        <v>1100</v>
      </c>
      <c r="F216" s="141" t="s">
        <v>1090</v>
      </c>
    </row>
    <row r="217" spans="2:6" x14ac:dyDescent="0.25">
      <c r="B217" s="150" t="s">
        <v>773</v>
      </c>
      <c r="C217" s="151" t="s">
        <v>549</v>
      </c>
      <c r="D217" s="141"/>
      <c r="E217" s="179"/>
      <c r="F217" s="141" t="s">
        <v>1090</v>
      </c>
    </row>
    <row r="218" spans="2:6" ht="15.75" thickBot="1" x14ac:dyDescent="0.3">
      <c r="B218" s="159" t="s">
        <v>672</v>
      </c>
      <c r="C218" s="160" t="s">
        <v>399</v>
      </c>
      <c r="D218" s="141"/>
      <c r="E218" s="179" t="s">
        <v>673</v>
      </c>
      <c r="F218" s="141" t="s">
        <v>1090</v>
      </c>
    </row>
    <row r="220" spans="2:6" ht="18.75" x14ac:dyDescent="0.3">
      <c r="B220" s="155" t="s">
        <v>682</v>
      </c>
    </row>
    <row r="221" spans="2:6" x14ac:dyDescent="0.25">
      <c r="B221" s="140" t="s">
        <v>683</v>
      </c>
      <c r="C221" s="140"/>
      <c r="E221" s="179"/>
    </row>
    <row r="222" spans="2:6" ht="15.75" thickBot="1" x14ac:dyDescent="0.3">
      <c r="B222" s="142" t="s">
        <v>363</v>
      </c>
      <c r="C222" s="142" t="s">
        <v>364</v>
      </c>
      <c r="E222" s="180" t="s">
        <v>365</v>
      </c>
      <c r="F222" s="143" t="s">
        <v>400</v>
      </c>
    </row>
    <row r="223" spans="2:6" x14ac:dyDescent="0.25">
      <c r="B223" s="144" t="s">
        <v>377</v>
      </c>
      <c r="C223" s="145" t="s">
        <v>367</v>
      </c>
      <c r="E223" s="179" t="s">
        <v>685</v>
      </c>
      <c r="F223" s="141" t="s">
        <v>1090</v>
      </c>
    </row>
    <row r="224" spans="2:6" x14ac:dyDescent="0.25">
      <c r="B224" s="137" t="s">
        <v>620</v>
      </c>
      <c r="C224" s="138" t="s">
        <v>367</v>
      </c>
      <c r="E224" s="179" t="s">
        <v>1092</v>
      </c>
      <c r="F224" s="141"/>
    </row>
    <row r="225" spans="2:6" x14ac:dyDescent="0.25">
      <c r="B225" s="137" t="s">
        <v>684</v>
      </c>
      <c r="C225" s="138" t="s">
        <v>399</v>
      </c>
      <c r="E225" s="179">
        <v>57</v>
      </c>
      <c r="F225" s="141" t="s">
        <v>1090</v>
      </c>
    </row>
    <row r="226" spans="2:6" x14ac:dyDescent="0.25">
      <c r="B226" s="137" t="s">
        <v>465</v>
      </c>
      <c r="C226" s="138" t="s">
        <v>1174</v>
      </c>
      <c r="E226" s="179" t="s">
        <v>691</v>
      </c>
      <c r="F226" s="141" t="s">
        <v>1090</v>
      </c>
    </row>
    <row r="227" spans="2:6" x14ac:dyDescent="0.25">
      <c r="B227" s="137" t="s">
        <v>551</v>
      </c>
      <c r="C227" s="138" t="s">
        <v>399</v>
      </c>
      <c r="E227" s="179" t="s">
        <v>692</v>
      </c>
      <c r="F227" s="141" t="s">
        <v>1090</v>
      </c>
    </row>
    <row r="228" spans="2:6" x14ac:dyDescent="0.25">
      <c r="B228" s="137" t="s">
        <v>715</v>
      </c>
      <c r="C228" s="138" t="s">
        <v>367</v>
      </c>
      <c r="E228" s="179" t="s">
        <v>699</v>
      </c>
      <c r="F228" s="141" t="s">
        <v>1090</v>
      </c>
    </row>
    <row r="229" spans="2:6" x14ac:dyDescent="0.25">
      <c r="B229" s="137" t="s">
        <v>602</v>
      </c>
      <c r="C229" s="138" t="s">
        <v>549</v>
      </c>
      <c r="E229" s="179" t="s">
        <v>1097</v>
      </c>
      <c r="F229" s="141" t="s">
        <v>1090</v>
      </c>
    </row>
    <row r="230" spans="2:6" x14ac:dyDescent="0.25">
      <c r="B230" s="137" t="s">
        <v>276</v>
      </c>
      <c r="C230" s="138" t="s">
        <v>625</v>
      </c>
      <c r="E230" s="179" t="s">
        <v>693</v>
      </c>
      <c r="F230" s="141" t="s">
        <v>1090</v>
      </c>
    </row>
    <row r="231" spans="2:6" x14ac:dyDescent="0.25">
      <c r="B231" s="137" t="s">
        <v>626</v>
      </c>
      <c r="C231" s="138" t="s">
        <v>625</v>
      </c>
      <c r="E231" s="179" t="s">
        <v>694</v>
      </c>
      <c r="F231" s="141" t="s">
        <v>1090</v>
      </c>
    </row>
    <row r="232" spans="2:6" x14ac:dyDescent="0.25">
      <c r="B232" s="139" t="s">
        <v>627</v>
      </c>
      <c r="C232" s="138" t="s">
        <v>625</v>
      </c>
      <c r="E232" s="179" t="s">
        <v>694</v>
      </c>
      <c r="F232" s="141" t="s">
        <v>1090</v>
      </c>
    </row>
    <row r="233" spans="2:6" x14ac:dyDescent="0.25">
      <c r="B233" s="137" t="s">
        <v>621</v>
      </c>
      <c r="C233" s="138" t="s">
        <v>463</v>
      </c>
      <c r="E233" s="181">
        <v>45315</v>
      </c>
      <c r="F233" s="141" t="s">
        <v>1090</v>
      </c>
    </row>
    <row r="234" spans="2:6" x14ac:dyDescent="0.25">
      <c r="B234" s="137" t="s">
        <v>624</v>
      </c>
      <c r="C234" s="138" t="s">
        <v>397</v>
      </c>
      <c r="E234" s="179" t="s">
        <v>310</v>
      </c>
      <c r="F234" s="141" t="s">
        <v>1090</v>
      </c>
    </row>
    <row r="235" spans="2:6" ht="15.75" thickBot="1" x14ac:dyDescent="0.3">
      <c r="B235" s="146" t="s">
        <v>453</v>
      </c>
      <c r="C235" s="147" t="s">
        <v>367</v>
      </c>
      <c r="E235" s="179"/>
      <c r="F235" s="141" t="s">
        <v>1090</v>
      </c>
    </row>
    <row r="236" spans="2:6" x14ac:dyDescent="0.25">
      <c r="B236" s="148" t="s">
        <v>695</v>
      </c>
      <c r="C236" s="149" t="s">
        <v>399</v>
      </c>
      <c r="E236" s="179" t="s">
        <v>696</v>
      </c>
      <c r="F236" s="141" t="s">
        <v>1090</v>
      </c>
    </row>
    <row r="237" spans="2:6" ht="15.75" thickBot="1" x14ac:dyDescent="0.3">
      <c r="B237" s="159" t="s">
        <v>697</v>
      </c>
      <c r="C237" s="160" t="s">
        <v>367</v>
      </c>
      <c r="E237" s="179" t="s">
        <v>698</v>
      </c>
      <c r="F237" s="141" t="s">
        <v>1090</v>
      </c>
    </row>
    <row r="239" spans="2:6" x14ac:dyDescent="0.25">
      <c r="B239" s="140" t="s">
        <v>1202</v>
      </c>
      <c r="C239" s="140"/>
      <c r="E239" s="179"/>
    </row>
    <row r="240" spans="2:6" ht="15.75" thickBot="1" x14ac:dyDescent="0.3">
      <c r="B240" s="142" t="s">
        <v>363</v>
      </c>
      <c r="C240" s="142" t="s">
        <v>364</v>
      </c>
      <c r="E240" s="180" t="s">
        <v>365</v>
      </c>
      <c r="F240" s="143" t="s">
        <v>400</v>
      </c>
    </row>
    <row r="241" spans="2:7" x14ac:dyDescent="0.25">
      <c r="B241" s="144" t="s">
        <v>377</v>
      </c>
      <c r="C241" s="145" t="s">
        <v>367</v>
      </c>
      <c r="E241" s="179" t="s">
        <v>1180</v>
      </c>
      <c r="F241" s="141" t="s">
        <v>1090</v>
      </c>
    </row>
    <row r="242" spans="2:7" x14ac:dyDescent="0.25">
      <c r="B242" s="137" t="s">
        <v>620</v>
      </c>
      <c r="C242" s="138" t="s">
        <v>367</v>
      </c>
      <c r="E242" s="179" t="s">
        <v>1092</v>
      </c>
      <c r="F242" s="141"/>
    </row>
    <row r="243" spans="2:7" x14ac:dyDescent="0.25">
      <c r="B243" s="137" t="s">
        <v>684</v>
      </c>
      <c r="C243" s="138" t="s">
        <v>399</v>
      </c>
      <c r="E243" s="179">
        <v>57</v>
      </c>
      <c r="F243" s="141" t="s">
        <v>1090</v>
      </c>
    </row>
    <row r="244" spans="2:7" x14ac:dyDescent="0.25">
      <c r="B244" s="137" t="s">
        <v>465</v>
      </c>
      <c r="C244" s="138" t="s">
        <v>1175</v>
      </c>
      <c r="E244" s="179" t="s">
        <v>1177</v>
      </c>
      <c r="F244" s="141" t="s">
        <v>1090</v>
      </c>
    </row>
    <row r="245" spans="2:7" x14ac:dyDescent="0.25">
      <c r="B245" s="137" t="s">
        <v>551</v>
      </c>
      <c r="C245" s="138" t="s">
        <v>399</v>
      </c>
      <c r="E245" s="179" t="s">
        <v>1181</v>
      </c>
      <c r="F245" s="141" t="s">
        <v>1090</v>
      </c>
    </row>
    <row r="246" spans="2:7" x14ac:dyDescent="0.25">
      <c r="B246" s="137" t="s">
        <v>602</v>
      </c>
      <c r="C246" s="138" t="s">
        <v>549</v>
      </c>
      <c r="E246" s="179" t="s">
        <v>1097</v>
      </c>
      <c r="F246" s="141" t="s">
        <v>1090</v>
      </c>
    </row>
    <row r="247" spans="2:7" x14ac:dyDescent="0.25">
      <c r="B247" s="137" t="s">
        <v>276</v>
      </c>
      <c r="C247" s="138" t="s">
        <v>625</v>
      </c>
      <c r="E247" s="179" t="s">
        <v>693</v>
      </c>
      <c r="F247" s="141" t="s">
        <v>1090</v>
      </c>
    </row>
    <row r="248" spans="2:7" x14ac:dyDescent="0.25">
      <c r="B248" s="137" t="s">
        <v>626</v>
      </c>
      <c r="C248" s="138" t="s">
        <v>625</v>
      </c>
      <c r="E248" s="179" t="s">
        <v>694</v>
      </c>
      <c r="F248" s="141" t="s">
        <v>1090</v>
      </c>
    </row>
    <row r="249" spans="2:7" x14ac:dyDescent="0.25">
      <c r="B249" s="137" t="s">
        <v>627</v>
      </c>
      <c r="C249" s="138" t="s">
        <v>625</v>
      </c>
      <c r="E249" s="179" t="s">
        <v>694</v>
      </c>
      <c r="F249" s="141"/>
    </row>
    <row r="250" spans="2:7" x14ac:dyDescent="0.25">
      <c r="B250" s="137" t="s">
        <v>624</v>
      </c>
      <c r="C250" s="138" t="s">
        <v>397</v>
      </c>
      <c r="E250" s="179" t="s">
        <v>310</v>
      </c>
      <c r="F250" s="141" t="s">
        <v>1090</v>
      </c>
    </row>
    <row r="251" spans="2:7" ht="15.75" thickBot="1" x14ac:dyDescent="0.3">
      <c r="B251" s="157" t="s">
        <v>453</v>
      </c>
      <c r="C251" s="158" t="s">
        <v>367</v>
      </c>
      <c r="E251" s="179"/>
    </row>
    <row r="253" spans="2:7" x14ac:dyDescent="0.25">
      <c r="B253" s="140" t="s">
        <v>1203</v>
      </c>
      <c r="C253" s="140"/>
      <c r="E253" s="179"/>
    </row>
    <row r="254" spans="2:7" ht="15.75" thickBot="1" x14ac:dyDescent="0.3">
      <c r="B254" s="142" t="s">
        <v>363</v>
      </c>
      <c r="C254" s="142" t="s">
        <v>364</v>
      </c>
      <c r="E254" s="180" t="s">
        <v>365</v>
      </c>
      <c r="F254" s="143" t="s">
        <v>400</v>
      </c>
      <c r="G254" t="s">
        <v>1106</v>
      </c>
    </row>
    <row r="255" spans="2:7" x14ac:dyDescent="0.25">
      <c r="B255" s="144" t="s">
        <v>377</v>
      </c>
      <c r="C255" s="145" t="s">
        <v>367</v>
      </c>
      <c r="E255" s="179" t="s">
        <v>685</v>
      </c>
      <c r="F255" s="141" t="s">
        <v>1090</v>
      </c>
    </row>
    <row r="256" spans="2:7" x14ac:dyDescent="0.25">
      <c r="B256" s="137" t="s">
        <v>620</v>
      </c>
      <c r="C256" s="138" t="s">
        <v>367</v>
      </c>
      <c r="E256" s="179" t="s">
        <v>1092</v>
      </c>
      <c r="F256" s="141"/>
    </row>
    <row r="257" spans="2:6" x14ac:dyDescent="0.25">
      <c r="B257" s="137" t="s">
        <v>684</v>
      </c>
      <c r="C257" s="138" t="s">
        <v>399</v>
      </c>
      <c r="E257" s="179">
        <v>57</v>
      </c>
      <c r="F257" s="141" t="s">
        <v>1090</v>
      </c>
    </row>
    <row r="258" spans="2:6" x14ac:dyDescent="0.25">
      <c r="B258" s="137" t="s">
        <v>465</v>
      </c>
      <c r="C258" s="138" t="s">
        <v>1182</v>
      </c>
      <c r="E258" s="179" t="s">
        <v>1104</v>
      </c>
      <c r="F258" s="141" t="s">
        <v>1090</v>
      </c>
    </row>
    <row r="259" spans="2:6" x14ac:dyDescent="0.25">
      <c r="B259" s="137" t="s">
        <v>551</v>
      </c>
      <c r="C259" s="138" t="s">
        <v>399</v>
      </c>
      <c r="E259" s="179" t="s">
        <v>692</v>
      </c>
      <c r="F259" s="141" t="s">
        <v>1090</v>
      </c>
    </row>
    <row r="260" spans="2:6" x14ac:dyDescent="0.25">
      <c r="B260" s="137" t="s">
        <v>602</v>
      </c>
      <c r="C260" s="138" t="s">
        <v>549</v>
      </c>
      <c r="E260" s="179" t="s">
        <v>1097</v>
      </c>
      <c r="F260" s="141" t="s">
        <v>1090</v>
      </c>
    </row>
    <row r="261" spans="2:6" x14ac:dyDescent="0.25">
      <c r="B261" s="137" t="s">
        <v>276</v>
      </c>
      <c r="C261" s="138" t="s">
        <v>625</v>
      </c>
      <c r="E261" s="179" t="s">
        <v>693</v>
      </c>
      <c r="F261" s="141" t="s">
        <v>1090</v>
      </c>
    </row>
    <row r="262" spans="2:6" x14ac:dyDescent="0.25">
      <c r="B262" s="137" t="s">
        <v>626</v>
      </c>
      <c r="C262" s="138" t="s">
        <v>625</v>
      </c>
      <c r="E262" s="179" t="s">
        <v>694</v>
      </c>
      <c r="F262" s="141" t="s">
        <v>1090</v>
      </c>
    </row>
    <row r="263" spans="2:6" x14ac:dyDescent="0.25">
      <c r="B263" s="139" t="s">
        <v>627</v>
      </c>
      <c r="C263" s="138" t="s">
        <v>625</v>
      </c>
      <c r="E263" s="179" t="s">
        <v>694</v>
      </c>
      <c r="F263" s="141"/>
    </row>
    <row r="264" spans="2:6" x14ac:dyDescent="0.25">
      <c r="B264" s="137" t="s">
        <v>621</v>
      </c>
      <c r="C264" s="138" t="s">
        <v>463</v>
      </c>
      <c r="E264" s="181">
        <v>45315</v>
      </c>
      <c r="F264" s="141" t="s">
        <v>1090</v>
      </c>
    </row>
    <row r="265" spans="2:6" x14ac:dyDescent="0.25">
      <c r="B265" s="137" t="s">
        <v>624</v>
      </c>
      <c r="C265" s="138" t="s">
        <v>397</v>
      </c>
      <c r="E265" s="179" t="s">
        <v>310</v>
      </c>
      <c r="F265" s="141" t="s">
        <v>1090</v>
      </c>
    </row>
    <row r="266" spans="2:6" ht="15.75" thickBot="1" x14ac:dyDescent="0.3">
      <c r="B266" s="146" t="s">
        <v>453</v>
      </c>
      <c r="C266" s="147" t="s">
        <v>367</v>
      </c>
      <c r="E266" s="179"/>
      <c r="F266" s="141" t="s">
        <v>1090</v>
      </c>
    </row>
    <row r="267" spans="2:6" x14ac:dyDescent="0.25">
      <c r="B267" s="148" t="s">
        <v>695</v>
      </c>
      <c r="C267" s="149" t="s">
        <v>399</v>
      </c>
      <c r="E267" s="179" t="s">
        <v>696</v>
      </c>
      <c r="F267" s="141" t="s">
        <v>1090</v>
      </c>
    </row>
    <row r="268" spans="2:6" x14ac:dyDescent="0.25">
      <c r="B268" s="150" t="s">
        <v>697</v>
      </c>
      <c r="C268" s="151" t="s">
        <v>367</v>
      </c>
      <c r="E268" s="179" t="s">
        <v>698</v>
      </c>
      <c r="F268" s="141" t="s">
        <v>1090</v>
      </c>
    </row>
    <row r="269" spans="2:6" ht="15.75" thickBot="1" x14ac:dyDescent="0.3">
      <c r="B269" s="159" t="s">
        <v>414</v>
      </c>
      <c r="C269" s="160"/>
      <c r="E269" s="179"/>
    </row>
    <row r="271" spans="2:6" x14ac:dyDescent="0.25">
      <c r="B271" s="140" t="s">
        <v>1204</v>
      </c>
      <c r="C271" s="140"/>
      <c r="E271" s="179"/>
    </row>
    <row r="272" spans="2:6" ht="15.75" thickBot="1" x14ac:dyDescent="0.3">
      <c r="B272" s="142" t="s">
        <v>363</v>
      </c>
      <c r="C272" s="142" t="s">
        <v>364</v>
      </c>
      <c r="E272" s="180" t="s">
        <v>365</v>
      </c>
      <c r="F272" s="143" t="s">
        <v>400</v>
      </c>
    </row>
    <row r="273" spans="1:6" x14ac:dyDescent="0.25">
      <c r="B273" s="144" t="s">
        <v>377</v>
      </c>
      <c r="C273" s="145" t="s">
        <v>367</v>
      </c>
      <c r="E273" s="179" t="s">
        <v>1190</v>
      </c>
      <c r="F273" s="141" t="s">
        <v>1090</v>
      </c>
    </row>
    <row r="274" spans="1:6" x14ac:dyDescent="0.25">
      <c r="B274" s="137" t="s">
        <v>620</v>
      </c>
      <c r="C274" s="138" t="s">
        <v>367</v>
      </c>
      <c r="E274" s="179" t="s">
        <v>1092</v>
      </c>
      <c r="F274" s="141"/>
    </row>
    <row r="275" spans="1:6" x14ac:dyDescent="0.25">
      <c r="B275" s="137" t="s">
        <v>684</v>
      </c>
      <c r="C275" s="138" t="s">
        <v>399</v>
      </c>
      <c r="E275" s="179">
        <v>57</v>
      </c>
      <c r="F275" s="141" t="s">
        <v>1090</v>
      </c>
    </row>
    <row r="276" spans="1:6" x14ac:dyDescent="0.25">
      <c r="B276" s="137" t="s">
        <v>465</v>
      </c>
      <c r="C276" s="138" t="s">
        <v>1189</v>
      </c>
      <c r="E276" s="179" t="s">
        <v>1194</v>
      </c>
      <c r="F276" s="141" t="s">
        <v>1090</v>
      </c>
    </row>
    <row r="277" spans="1:6" x14ac:dyDescent="0.25">
      <c r="B277" s="137" t="s">
        <v>551</v>
      </c>
      <c r="C277" s="138" t="s">
        <v>399</v>
      </c>
      <c r="E277" s="179"/>
      <c r="F277" s="141" t="s">
        <v>1090</v>
      </c>
    </row>
    <row r="278" spans="1:6" x14ac:dyDescent="0.25">
      <c r="B278" s="137" t="s">
        <v>768</v>
      </c>
      <c r="C278" s="138" t="s">
        <v>367</v>
      </c>
      <c r="E278" s="179"/>
      <c r="F278" s="141" t="s">
        <v>1090</v>
      </c>
    </row>
    <row r="279" spans="1:6" x14ac:dyDescent="0.25">
      <c r="B279" s="137" t="s">
        <v>602</v>
      </c>
      <c r="C279" s="138" t="s">
        <v>549</v>
      </c>
      <c r="E279" s="179" t="s">
        <v>1097</v>
      </c>
      <c r="F279" s="141" t="s">
        <v>1090</v>
      </c>
    </row>
    <row r="280" spans="1:6" x14ac:dyDescent="0.25">
      <c r="B280" s="137" t="s">
        <v>276</v>
      </c>
      <c r="C280" s="138" t="s">
        <v>625</v>
      </c>
      <c r="E280" s="179" t="s">
        <v>693</v>
      </c>
      <c r="F280" s="141" t="s">
        <v>1090</v>
      </c>
    </row>
    <row r="281" spans="1:6" x14ac:dyDescent="0.25">
      <c r="B281" s="137" t="s">
        <v>626</v>
      </c>
      <c r="C281" s="138" t="s">
        <v>625</v>
      </c>
      <c r="E281" s="179" t="s">
        <v>694</v>
      </c>
      <c r="F281" s="141" t="s">
        <v>1090</v>
      </c>
    </row>
    <row r="282" spans="1:6" x14ac:dyDescent="0.25">
      <c r="B282" s="139" t="s">
        <v>627</v>
      </c>
      <c r="C282" s="138" t="s">
        <v>625</v>
      </c>
      <c r="E282" s="179" t="s">
        <v>694</v>
      </c>
      <c r="F282" s="141"/>
    </row>
    <row r="283" spans="1:6" x14ac:dyDescent="0.25">
      <c r="B283" s="137" t="s">
        <v>621</v>
      </c>
      <c r="C283" s="138" t="s">
        <v>463</v>
      </c>
      <c r="E283" s="181">
        <v>45315</v>
      </c>
      <c r="F283" s="141"/>
    </row>
    <row r="284" spans="1:6" x14ac:dyDescent="0.25">
      <c r="B284" s="137" t="s">
        <v>622</v>
      </c>
      <c r="C284" s="138" t="s">
        <v>399</v>
      </c>
      <c r="E284" s="179">
        <v>24</v>
      </c>
      <c r="F284" s="141"/>
    </row>
    <row r="285" spans="1:6" x14ac:dyDescent="0.25">
      <c r="B285" s="137" t="s">
        <v>623</v>
      </c>
      <c r="C285" s="138" t="s">
        <v>413</v>
      </c>
      <c r="E285" s="181">
        <f>E283+365+365</f>
        <v>46045</v>
      </c>
      <c r="F285" s="141"/>
    </row>
    <row r="286" spans="1:6" x14ac:dyDescent="0.25">
      <c r="B286" s="137" t="s">
        <v>624</v>
      </c>
      <c r="C286" s="138" t="s">
        <v>397</v>
      </c>
      <c r="E286" s="179" t="s">
        <v>310</v>
      </c>
      <c r="F286" s="141" t="s">
        <v>1090</v>
      </c>
    </row>
    <row r="287" spans="1:6" s="141" customFormat="1" ht="15.75" thickBot="1" x14ac:dyDescent="0.3">
      <c r="A287" s="154"/>
      <c r="B287" s="157" t="s">
        <v>453</v>
      </c>
      <c r="C287" s="158" t="s">
        <v>367</v>
      </c>
      <c r="D287"/>
      <c r="E287" s="179"/>
      <c r="F287"/>
    </row>
    <row r="288" spans="1:6" s="141" customFormat="1" x14ac:dyDescent="0.25">
      <c r="A288" s="154"/>
      <c r="D288"/>
      <c r="E288" s="182"/>
      <c r="F288"/>
    </row>
    <row r="289" spans="1:6" s="141" customFormat="1" x14ac:dyDescent="0.25">
      <c r="A289" s="154"/>
      <c r="B289" s="140" t="s">
        <v>1205</v>
      </c>
      <c r="C289" s="140"/>
      <c r="D289"/>
      <c r="E289" s="179"/>
      <c r="F289"/>
    </row>
    <row r="290" spans="1:6" s="141" customFormat="1" ht="15.75" thickBot="1" x14ac:dyDescent="0.3">
      <c r="A290" s="154"/>
      <c r="B290" s="142" t="s">
        <v>363</v>
      </c>
      <c r="C290" s="142" t="s">
        <v>364</v>
      </c>
      <c r="D290"/>
      <c r="E290" s="180" t="s">
        <v>365</v>
      </c>
      <c r="F290" s="143" t="s">
        <v>400</v>
      </c>
    </row>
    <row r="291" spans="1:6" s="141" customFormat="1" x14ac:dyDescent="0.25">
      <c r="A291" s="154"/>
      <c r="B291" s="144" t="s">
        <v>377</v>
      </c>
      <c r="C291" s="145" t="s">
        <v>367</v>
      </c>
      <c r="D291"/>
      <c r="E291" s="179"/>
      <c r="F291" s="141" t="s">
        <v>1090</v>
      </c>
    </row>
    <row r="292" spans="1:6" s="141" customFormat="1" x14ac:dyDescent="0.25">
      <c r="A292" s="154"/>
      <c r="B292" s="137" t="s">
        <v>620</v>
      </c>
      <c r="C292" s="138" t="s">
        <v>367</v>
      </c>
      <c r="D292"/>
      <c r="E292" s="179" t="s">
        <v>1092</v>
      </c>
    </row>
    <row r="293" spans="1:6" s="141" customFormat="1" x14ac:dyDescent="0.25">
      <c r="A293" s="154"/>
      <c r="B293" s="137" t="s">
        <v>684</v>
      </c>
      <c r="C293" s="138" t="s">
        <v>399</v>
      </c>
      <c r="D293"/>
      <c r="E293" s="179">
        <v>57</v>
      </c>
      <c r="F293" s="141" t="s">
        <v>1090</v>
      </c>
    </row>
    <row r="294" spans="1:6" s="141" customFormat="1" x14ac:dyDescent="0.25">
      <c r="A294" s="154"/>
      <c r="B294" s="137" t="s">
        <v>465</v>
      </c>
      <c r="C294" s="138" t="s">
        <v>1195</v>
      </c>
      <c r="D294"/>
      <c r="E294" s="179"/>
      <c r="F294" s="141" t="s">
        <v>1090</v>
      </c>
    </row>
    <row r="295" spans="1:6" s="141" customFormat="1" x14ac:dyDescent="0.25">
      <c r="A295" s="154"/>
      <c r="B295" s="137" t="s">
        <v>551</v>
      </c>
      <c r="C295" s="138" t="s">
        <v>399</v>
      </c>
      <c r="D295"/>
      <c r="E295" s="179"/>
      <c r="F295" s="141" t="s">
        <v>1090</v>
      </c>
    </row>
    <row r="296" spans="1:6" s="141" customFormat="1" x14ac:dyDescent="0.25">
      <c r="A296" s="154"/>
      <c r="B296" s="137" t="s">
        <v>715</v>
      </c>
      <c r="C296" s="138" t="s">
        <v>367</v>
      </c>
      <c r="D296"/>
      <c r="E296" s="179" t="s">
        <v>699</v>
      </c>
      <c r="F296" s="141" t="s">
        <v>1090</v>
      </c>
    </row>
    <row r="297" spans="1:6" s="141" customFormat="1" x14ac:dyDescent="0.25">
      <c r="A297" s="154"/>
      <c r="B297" s="137" t="s">
        <v>602</v>
      </c>
      <c r="C297" s="138" t="s">
        <v>549</v>
      </c>
      <c r="D297"/>
      <c r="E297" s="179" t="s">
        <v>1097</v>
      </c>
      <c r="F297" s="141" t="s">
        <v>1090</v>
      </c>
    </row>
    <row r="298" spans="1:6" s="141" customFormat="1" x14ac:dyDescent="0.25">
      <c r="A298" s="154"/>
      <c r="B298" s="137" t="s">
        <v>276</v>
      </c>
      <c r="C298" s="138" t="s">
        <v>625</v>
      </c>
      <c r="D298"/>
      <c r="E298" s="179" t="s">
        <v>693</v>
      </c>
      <c r="F298" s="141" t="s">
        <v>1090</v>
      </c>
    </row>
    <row r="299" spans="1:6" s="141" customFormat="1" x14ac:dyDescent="0.25">
      <c r="A299" s="154"/>
      <c r="B299" s="137" t="s">
        <v>626</v>
      </c>
      <c r="C299" s="138" t="s">
        <v>625</v>
      </c>
      <c r="D299"/>
      <c r="E299" s="179" t="s">
        <v>694</v>
      </c>
      <c r="F299" s="141" t="s">
        <v>1090</v>
      </c>
    </row>
    <row r="300" spans="1:6" s="141" customFormat="1" x14ac:dyDescent="0.25">
      <c r="A300" s="154"/>
      <c r="B300" s="139" t="s">
        <v>627</v>
      </c>
      <c r="C300" s="138" t="s">
        <v>625</v>
      </c>
      <c r="D300"/>
      <c r="E300" s="179" t="s">
        <v>694</v>
      </c>
      <c r="F300" s="141" t="s">
        <v>1090</v>
      </c>
    </row>
    <row r="301" spans="1:6" s="141" customFormat="1" x14ac:dyDescent="0.25">
      <c r="A301" s="154"/>
      <c r="B301" s="137" t="s">
        <v>621</v>
      </c>
      <c r="C301" s="138" t="s">
        <v>463</v>
      </c>
      <c r="D301"/>
      <c r="E301" s="181">
        <v>45315</v>
      </c>
    </row>
    <row r="302" spans="1:6" s="141" customFormat="1" x14ac:dyDescent="0.25">
      <c r="A302" s="154"/>
      <c r="B302" s="137" t="s">
        <v>624</v>
      </c>
      <c r="C302" s="138" t="s">
        <v>397</v>
      </c>
      <c r="D302"/>
      <c r="E302" s="179" t="s">
        <v>310</v>
      </c>
      <c r="F302" s="141" t="s">
        <v>1090</v>
      </c>
    </row>
    <row r="303" spans="1:6" s="141" customFormat="1" ht="15.75" thickBot="1" x14ac:dyDescent="0.3">
      <c r="A303" s="154"/>
      <c r="B303" s="157" t="s">
        <v>453</v>
      </c>
      <c r="C303" s="158" t="s">
        <v>367</v>
      </c>
      <c r="D303"/>
      <c r="E303" s="179"/>
      <c r="F303"/>
    </row>
    <row r="305" spans="2:6" ht="18.75" x14ac:dyDescent="0.3">
      <c r="B305" s="155" t="s">
        <v>1222</v>
      </c>
    </row>
    <row r="306" spans="2:6" x14ac:dyDescent="0.25">
      <c r="B306" s="140" t="s">
        <v>1223</v>
      </c>
      <c r="C306" s="140"/>
    </row>
    <row r="307" spans="2:6" ht="15.75" thickBot="1" x14ac:dyDescent="0.3">
      <c r="B307" s="142" t="s">
        <v>363</v>
      </c>
      <c r="C307" s="142" t="s">
        <v>364</v>
      </c>
      <c r="E307" s="180" t="s">
        <v>365</v>
      </c>
      <c r="F307" s="143" t="s">
        <v>400</v>
      </c>
    </row>
    <row r="308" spans="2:6" x14ac:dyDescent="0.25">
      <c r="B308" s="144" t="s">
        <v>377</v>
      </c>
      <c r="C308" s="145" t="s">
        <v>367</v>
      </c>
      <c r="F308" s="141" t="s">
        <v>1090</v>
      </c>
    </row>
    <row r="309" spans="2:6" x14ac:dyDescent="0.25">
      <c r="B309" s="137" t="s">
        <v>620</v>
      </c>
      <c r="C309" s="138" t="s">
        <v>367</v>
      </c>
      <c r="F309" s="141" t="s">
        <v>1090</v>
      </c>
    </row>
    <row r="310" spans="2:6" x14ac:dyDescent="0.25">
      <c r="B310" s="137" t="s">
        <v>602</v>
      </c>
      <c r="C310" s="138" t="s">
        <v>549</v>
      </c>
      <c r="F310" s="141" t="s">
        <v>1090</v>
      </c>
    </row>
    <row r="311" spans="2:6" x14ac:dyDescent="0.25">
      <c r="B311" s="137" t="s">
        <v>544</v>
      </c>
      <c r="C311" s="138" t="s">
        <v>1107</v>
      </c>
      <c r="F311" s="141" t="s">
        <v>1090</v>
      </c>
    </row>
    <row r="312" spans="2:6" x14ac:dyDescent="0.25">
      <c r="B312" s="164" t="s">
        <v>465</v>
      </c>
      <c r="C312" s="165" t="s">
        <v>1172</v>
      </c>
      <c r="F312" s="141" t="s">
        <v>1090</v>
      </c>
    </row>
    <row r="313" spans="2:6" x14ac:dyDescent="0.25">
      <c r="B313" s="164" t="s">
        <v>551</v>
      </c>
      <c r="C313" s="165" t="s">
        <v>399</v>
      </c>
      <c r="F313" s="141" t="s">
        <v>1090</v>
      </c>
    </row>
    <row r="314" spans="2:6" x14ac:dyDescent="0.25">
      <c r="B314" s="137" t="s">
        <v>715</v>
      </c>
      <c r="C314" s="138" t="s">
        <v>367</v>
      </c>
      <c r="F314" s="141" t="s">
        <v>1090</v>
      </c>
    </row>
    <row r="315" spans="2:6" x14ac:dyDescent="0.25">
      <c r="B315" s="137" t="s">
        <v>759</v>
      </c>
      <c r="C315" s="138" t="s">
        <v>760</v>
      </c>
      <c r="F315" s="141" t="s">
        <v>1090</v>
      </c>
    </row>
    <row r="316" spans="2:6" x14ac:dyDescent="0.25">
      <c r="B316" s="137" t="s">
        <v>276</v>
      </c>
      <c r="C316" s="138" t="s">
        <v>625</v>
      </c>
      <c r="F316" s="141" t="s">
        <v>1090</v>
      </c>
    </row>
    <row r="317" spans="2:6" x14ac:dyDescent="0.25">
      <c r="B317" s="137" t="s">
        <v>626</v>
      </c>
      <c r="C317" s="138" t="s">
        <v>625</v>
      </c>
      <c r="F317" s="141"/>
    </row>
    <row r="318" spans="2:6" x14ac:dyDescent="0.25">
      <c r="B318" s="139" t="s">
        <v>627</v>
      </c>
      <c r="C318" s="138" t="s">
        <v>625</v>
      </c>
      <c r="F318" s="141"/>
    </row>
    <row r="319" spans="2:6" x14ac:dyDescent="0.25">
      <c r="B319" s="137" t="s">
        <v>621</v>
      </c>
      <c r="C319" s="138" t="s">
        <v>463</v>
      </c>
      <c r="F319" s="141"/>
    </row>
    <row r="320" spans="2:6" x14ac:dyDescent="0.25">
      <c r="B320" s="137" t="s">
        <v>622</v>
      </c>
      <c r="C320" s="138" t="s">
        <v>399</v>
      </c>
      <c r="F320" s="141" t="s">
        <v>1090</v>
      </c>
    </row>
    <row r="321" spans="2:6" x14ac:dyDescent="0.25">
      <c r="B321" s="137" t="s">
        <v>623</v>
      </c>
      <c r="C321" s="138" t="s">
        <v>413</v>
      </c>
      <c r="F321" s="141" t="s">
        <v>1090</v>
      </c>
    </row>
    <row r="322" spans="2:6" x14ac:dyDescent="0.25">
      <c r="B322" s="137" t="s">
        <v>624</v>
      </c>
      <c r="C322" s="138" t="s">
        <v>397</v>
      </c>
      <c r="F322" s="141" t="s">
        <v>1090</v>
      </c>
    </row>
    <row r="323" spans="2:6" x14ac:dyDescent="0.25">
      <c r="B323" s="137" t="s">
        <v>709</v>
      </c>
      <c r="C323" s="138" t="s">
        <v>399</v>
      </c>
      <c r="E323" s="182" t="s">
        <v>1199</v>
      </c>
      <c r="F323" s="141" t="s">
        <v>1090</v>
      </c>
    </row>
    <row r="324" spans="2:6" x14ac:dyDescent="0.25">
      <c r="B324" s="137" t="s">
        <v>453</v>
      </c>
      <c r="C324" s="138" t="s">
        <v>367</v>
      </c>
      <c r="F324" s="141" t="s">
        <v>1090</v>
      </c>
    </row>
    <row r="325" spans="2:6" ht="15.75" thickBot="1" x14ac:dyDescent="0.3">
      <c r="B325" s="157" t="s">
        <v>414</v>
      </c>
      <c r="C325" s="158" t="s">
        <v>367</v>
      </c>
      <c r="F325" s="141"/>
    </row>
    <row r="327" spans="2:6" ht="18.75" x14ac:dyDescent="0.3">
      <c r="B327" s="155" t="s">
        <v>1116</v>
      </c>
    </row>
    <row r="328" spans="2:6" x14ac:dyDescent="0.25">
      <c r="B328" s="140" t="s">
        <v>1135</v>
      </c>
      <c r="C328" s="140"/>
      <c r="D328" s="141"/>
      <c r="F328" s="141"/>
    </row>
    <row r="329" spans="2:6" ht="15.75" thickBot="1" x14ac:dyDescent="0.3">
      <c r="B329" s="142" t="s">
        <v>363</v>
      </c>
      <c r="C329" s="142" t="s">
        <v>364</v>
      </c>
      <c r="D329" s="141"/>
      <c r="E329" s="180" t="s">
        <v>365</v>
      </c>
      <c r="F329" s="143" t="s">
        <v>400</v>
      </c>
    </row>
    <row r="330" spans="2:6" x14ac:dyDescent="0.25">
      <c r="B330" s="144" t="s">
        <v>377</v>
      </c>
      <c r="C330" s="145" t="s">
        <v>367</v>
      </c>
      <c r="D330" s="141"/>
      <c r="E330" s="182" t="s">
        <v>1129</v>
      </c>
      <c r="F330" s="141" t="s">
        <v>1090</v>
      </c>
    </row>
    <row r="331" spans="2:6" ht="15.75" thickBot="1" x14ac:dyDescent="0.3">
      <c r="B331" s="146" t="s">
        <v>620</v>
      </c>
      <c r="C331" s="147" t="s">
        <v>367</v>
      </c>
      <c r="D331" s="141"/>
      <c r="E331" s="182" t="s">
        <v>1130</v>
      </c>
      <c r="F331" s="141"/>
    </row>
    <row r="332" spans="2:6" x14ac:dyDescent="0.25">
      <c r="B332" s="144" t="s">
        <v>602</v>
      </c>
      <c r="C332" s="145" t="s">
        <v>549</v>
      </c>
      <c r="D332" s="141"/>
      <c r="F332" s="141" t="s">
        <v>1090</v>
      </c>
    </row>
    <row r="333" spans="2:6" x14ac:dyDescent="0.25">
      <c r="B333" s="137" t="s">
        <v>544</v>
      </c>
      <c r="C333" s="138" t="s">
        <v>1107</v>
      </c>
      <c r="D333" s="141"/>
      <c r="E333" s="182" t="s">
        <v>1108</v>
      </c>
      <c r="F333" s="141" t="s">
        <v>1090</v>
      </c>
    </row>
    <row r="334" spans="2:6" x14ac:dyDescent="0.25">
      <c r="B334" s="137" t="s">
        <v>1110</v>
      </c>
      <c r="C334" s="138" t="s">
        <v>801</v>
      </c>
      <c r="D334" s="141"/>
      <c r="E334" s="182" t="s">
        <v>292</v>
      </c>
      <c r="F334" s="141" t="s">
        <v>1114</v>
      </c>
    </row>
    <row r="335" spans="2:6" x14ac:dyDescent="0.25">
      <c r="B335" s="137" t="s">
        <v>1111</v>
      </c>
      <c r="C335" s="138"/>
      <c r="D335" s="141"/>
      <c r="E335" s="183">
        <v>1000031752</v>
      </c>
      <c r="F335" s="141" t="s">
        <v>1114</v>
      </c>
    </row>
    <row r="336" spans="2:6" x14ac:dyDescent="0.25">
      <c r="B336" s="137" t="s">
        <v>1131</v>
      </c>
      <c r="C336" s="138" t="s">
        <v>399</v>
      </c>
      <c r="D336" s="141"/>
      <c r="E336" s="179">
        <v>6.3</v>
      </c>
      <c r="F336" s="141" t="s">
        <v>1114</v>
      </c>
    </row>
    <row r="337" spans="2:6" ht="15.75" thickBot="1" x14ac:dyDescent="0.3">
      <c r="B337" s="157" t="s">
        <v>626</v>
      </c>
      <c r="C337" s="158" t="s">
        <v>367</v>
      </c>
      <c r="D337" s="141"/>
      <c r="F337" s="141" t="s">
        <v>1114</v>
      </c>
    </row>
    <row r="338" spans="2:6" x14ac:dyDescent="0.25">
      <c r="D338" s="141"/>
      <c r="F338" s="141"/>
    </row>
    <row r="339" spans="2:6" x14ac:dyDescent="0.25">
      <c r="B339" s="140" t="s">
        <v>1136</v>
      </c>
      <c r="C339" s="140"/>
      <c r="D339" s="141"/>
      <c r="F339" s="141"/>
    </row>
    <row r="340" spans="2:6" ht="15.75" thickBot="1" x14ac:dyDescent="0.3">
      <c r="B340" s="142" t="s">
        <v>363</v>
      </c>
      <c r="C340" s="142" t="s">
        <v>364</v>
      </c>
      <c r="D340" s="141"/>
      <c r="E340" s="180" t="s">
        <v>365</v>
      </c>
      <c r="F340" s="143" t="s">
        <v>400</v>
      </c>
    </row>
    <row r="341" spans="2:6" x14ac:dyDescent="0.25">
      <c r="B341" s="144" t="s">
        <v>377</v>
      </c>
      <c r="C341" s="145" t="s">
        <v>367</v>
      </c>
      <c r="D341" s="141"/>
      <c r="F341" s="141" t="s">
        <v>1090</v>
      </c>
    </row>
    <row r="342" spans="2:6" x14ac:dyDescent="0.25">
      <c r="B342" s="137" t="s">
        <v>620</v>
      </c>
      <c r="C342" s="138" t="s">
        <v>367</v>
      </c>
      <c r="D342" s="141"/>
      <c r="F342" s="141"/>
    </row>
    <row r="343" spans="2:6" x14ac:dyDescent="0.25">
      <c r="B343" s="137" t="s">
        <v>602</v>
      </c>
      <c r="C343" s="138" t="s">
        <v>549</v>
      </c>
      <c r="D343" s="141"/>
      <c r="F343" s="141" t="s">
        <v>1090</v>
      </c>
    </row>
    <row r="344" spans="2:6" ht="15.75" thickBot="1" x14ac:dyDescent="0.3">
      <c r="B344" s="157" t="s">
        <v>544</v>
      </c>
      <c r="C344" s="158" t="s">
        <v>1107</v>
      </c>
      <c r="D344" s="141"/>
      <c r="E344" s="182" t="s">
        <v>1108</v>
      </c>
      <c r="F344" s="141" t="s">
        <v>1090</v>
      </c>
    </row>
    <row r="345" spans="2:6" x14ac:dyDescent="0.25">
      <c r="D345" s="141"/>
      <c r="F345" s="141"/>
    </row>
    <row r="346" spans="2:6" x14ac:dyDescent="0.25">
      <c r="B346" s="140" t="s">
        <v>1137</v>
      </c>
      <c r="C346" s="140"/>
      <c r="D346" s="141"/>
      <c r="F346" s="141"/>
    </row>
    <row r="347" spans="2:6" ht="15.75" thickBot="1" x14ac:dyDescent="0.3">
      <c r="B347" s="142" t="s">
        <v>363</v>
      </c>
      <c r="C347" s="142" t="s">
        <v>364</v>
      </c>
      <c r="D347" s="141"/>
      <c r="E347" s="180" t="s">
        <v>365</v>
      </c>
      <c r="F347" s="143" t="s">
        <v>400</v>
      </c>
    </row>
    <row r="348" spans="2:6" x14ac:dyDescent="0.25">
      <c r="B348" s="144" t="s">
        <v>377</v>
      </c>
      <c r="C348" s="145" t="s">
        <v>367</v>
      </c>
      <c r="D348" s="141"/>
      <c r="F348" s="141" t="s">
        <v>1090</v>
      </c>
    </row>
    <row r="349" spans="2:6" x14ac:dyDescent="0.25">
      <c r="B349" s="137" t="s">
        <v>620</v>
      </c>
      <c r="C349" s="138" t="s">
        <v>367</v>
      </c>
      <c r="D349" s="141"/>
      <c r="F349" s="141"/>
    </row>
    <row r="350" spans="2:6" x14ac:dyDescent="0.25">
      <c r="B350" s="137" t="s">
        <v>602</v>
      </c>
      <c r="C350" s="138" t="s">
        <v>549</v>
      </c>
      <c r="D350" s="141"/>
      <c r="F350" s="141" t="s">
        <v>1090</v>
      </c>
    </row>
    <row r="351" spans="2:6" x14ac:dyDescent="0.25">
      <c r="B351" s="146" t="s">
        <v>1133</v>
      </c>
      <c r="C351" s="147" t="s">
        <v>399</v>
      </c>
      <c r="D351" s="141"/>
      <c r="E351" s="179">
        <v>12</v>
      </c>
      <c r="F351" s="141" t="s">
        <v>1090</v>
      </c>
    </row>
    <row r="352" spans="2:6" x14ac:dyDescent="0.25">
      <c r="B352" s="146" t="s">
        <v>1132</v>
      </c>
      <c r="C352" s="147" t="s">
        <v>399</v>
      </c>
      <c r="D352" s="141"/>
      <c r="E352" s="179">
        <v>245</v>
      </c>
      <c r="F352" s="141" t="s">
        <v>1090</v>
      </c>
    </row>
    <row r="353" spans="1:6" x14ac:dyDescent="0.25">
      <c r="B353" s="146" t="s">
        <v>1294</v>
      </c>
      <c r="C353" s="147" t="s">
        <v>367</v>
      </c>
      <c r="E353" s="179"/>
    </row>
    <row r="354" spans="1:6" ht="15.75" thickBot="1" x14ac:dyDescent="0.3">
      <c r="B354" s="157" t="s">
        <v>544</v>
      </c>
      <c r="C354" s="158" t="s">
        <v>1107</v>
      </c>
      <c r="D354" s="141"/>
      <c r="E354" s="182" t="s">
        <v>1108</v>
      </c>
      <c r="F354" s="141" t="s">
        <v>1090</v>
      </c>
    </row>
    <row r="356" spans="1:6" x14ac:dyDescent="0.25">
      <c r="B356" s="140" t="s">
        <v>1206</v>
      </c>
      <c r="C356" s="140"/>
      <c r="E356" s="179"/>
    </row>
    <row r="357" spans="1:6" ht="15.75" thickBot="1" x14ac:dyDescent="0.3">
      <c r="B357" s="142" t="s">
        <v>363</v>
      </c>
      <c r="C357" s="142" t="s">
        <v>364</v>
      </c>
      <c r="E357" s="180" t="s">
        <v>365</v>
      </c>
      <c r="F357" s="117" t="s">
        <v>400</v>
      </c>
    </row>
    <row r="358" spans="1:6" x14ac:dyDescent="0.25">
      <c r="B358" s="144" t="s">
        <v>377</v>
      </c>
      <c r="C358" s="145" t="s">
        <v>367</v>
      </c>
      <c r="E358" s="179" t="s">
        <v>718</v>
      </c>
      <c r="F358" s="141" t="s">
        <v>1090</v>
      </c>
    </row>
    <row r="359" spans="1:6" x14ac:dyDescent="0.25">
      <c r="B359" s="137" t="s">
        <v>620</v>
      </c>
      <c r="C359" s="138" t="s">
        <v>367</v>
      </c>
      <c r="E359" s="179" t="s">
        <v>706</v>
      </c>
      <c r="F359" s="141"/>
    </row>
    <row r="360" spans="1:6" x14ac:dyDescent="0.25">
      <c r="B360" s="137" t="s">
        <v>684</v>
      </c>
      <c r="C360" s="138" t="s">
        <v>399</v>
      </c>
      <c r="E360" s="179">
        <v>2</v>
      </c>
      <c r="F360" s="141" t="s">
        <v>1090</v>
      </c>
    </row>
    <row r="361" spans="1:6" x14ac:dyDescent="0.25">
      <c r="B361" s="137" t="s">
        <v>704</v>
      </c>
      <c r="C361" s="138" t="s">
        <v>1198</v>
      </c>
      <c r="E361" s="179" t="s">
        <v>1144</v>
      </c>
      <c r="F361" s="141" t="s">
        <v>1090</v>
      </c>
    </row>
    <row r="362" spans="1:6" x14ac:dyDescent="0.25">
      <c r="B362" s="137" t="s">
        <v>551</v>
      </c>
      <c r="C362" s="138" t="s">
        <v>399</v>
      </c>
      <c r="E362" s="179" t="s">
        <v>705</v>
      </c>
      <c r="F362" s="141" t="s">
        <v>1090</v>
      </c>
    </row>
    <row r="363" spans="1:6" x14ac:dyDescent="0.25">
      <c r="B363" s="137" t="s">
        <v>602</v>
      </c>
      <c r="C363" s="138" t="s">
        <v>549</v>
      </c>
      <c r="E363" s="179" t="s">
        <v>676</v>
      </c>
      <c r="F363" s="141" t="s">
        <v>1090</v>
      </c>
    </row>
    <row r="364" spans="1:6" x14ac:dyDescent="0.25">
      <c r="B364" s="137" t="s">
        <v>276</v>
      </c>
      <c r="C364" s="138" t="s">
        <v>625</v>
      </c>
      <c r="E364" s="179" t="s">
        <v>707</v>
      </c>
      <c r="F364" s="141" t="s">
        <v>1090</v>
      </c>
    </row>
    <row r="365" spans="1:6" ht="15.75" thickBot="1" x14ac:dyDescent="0.3">
      <c r="B365" s="157" t="s">
        <v>453</v>
      </c>
      <c r="C365" s="158" t="s">
        <v>367</v>
      </c>
      <c r="E365" s="179"/>
    </row>
    <row r="367" spans="1:6" s="141" customFormat="1" x14ac:dyDescent="0.25">
      <c r="A367" s="154"/>
      <c r="B367" s="140" t="s">
        <v>1207</v>
      </c>
      <c r="C367" s="140"/>
      <c r="D367"/>
      <c r="E367" s="179"/>
      <c r="F367"/>
    </row>
    <row r="368" spans="1:6" s="141" customFormat="1" ht="15.75" thickBot="1" x14ac:dyDescent="0.3">
      <c r="A368" s="154"/>
      <c r="B368" s="142" t="s">
        <v>363</v>
      </c>
      <c r="C368" s="142" t="s">
        <v>364</v>
      </c>
      <c r="D368"/>
      <c r="E368" s="180" t="s">
        <v>365</v>
      </c>
      <c r="F368" s="117" t="s">
        <v>400</v>
      </c>
    </row>
    <row r="369" spans="1:6" s="141" customFormat="1" x14ac:dyDescent="0.25">
      <c r="A369" s="154"/>
      <c r="B369" s="144" t="s">
        <v>377</v>
      </c>
      <c r="C369" s="145" t="s">
        <v>367</v>
      </c>
      <c r="D369"/>
      <c r="E369" s="179" t="s">
        <v>1139</v>
      </c>
      <c r="F369" s="141" t="s">
        <v>1090</v>
      </c>
    </row>
    <row r="370" spans="1:6" s="141" customFormat="1" x14ac:dyDescent="0.25">
      <c r="A370" s="154"/>
      <c r="B370" s="137" t="s">
        <v>620</v>
      </c>
      <c r="C370" s="138" t="s">
        <v>367</v>
      </c>
      <c r="D370"/>
      <c r="E370" s="179" t="s">
        <v>775</v>
      </c>
    </row>
    <row r="371" spans="1:6" s="141" customFormat="1" x14ac:dyDescent="0.25">
      <c r="A371" s="154"/>
      <c r="B371" s="137" t="s">
        <v>704</v>
      </c>
      <c r="C371" s="138" t="s">
        <v>1198</v>
      </c>
      <c r="D371"/>
      <c r="E371" s="179" t="s">
        <v>1140</v>
      </c>
      <c r="F371" s="141" t="s">
        <v>1090</v>
      </c>
    </row>
    <row r="372" spans="1:6" s="141" customFormat="1" x14ac:dyDescent="0.25">
      <c r="A372" s="154"/>
      <c r="B372" s="137" t="s">
        <v>551</v>
      </c>
      <c r="C372" s="138" t="s">
        <v>399</v>
      </c>
      <c r="D372"/>
      <c r="E372" s="179"/>
      <c r="F372" s="141" t="s">
        <v>1090</v>
      </c>
    </row>
    <row r="373" spans="1:6" s="141" customFormat="1" x14ac:dyDescent="0.25">
      <c r="A373" s="154"/>
      <c r="B373" s="137" t="s">
        <v>602</v>
      </c>
      <c r="C373" s="138" t="s">
        <v>549</v>
      </c>
      <c r="D373"/>
      <c r="E373" s="179"/>
      <c r="F373" s="141" t="s">
        <v>1090</v>
      </c>
    </row>
    <row r="374" spans="1:6" s="141" customFormat="1" x14ac:dyDescent="0.25">
      <c r="A374" s="154"/>
      <c r="B374" s="137" t="s">
        <v>276</v>
      </c>
      <c r="C374" s="138" t="s">
        <v>625</v>
      </c>
      <c r="D374"/>
      <c r="E374" s="179" t="s">
        <v>1138</v>
      </c>
      <c r="F374" s="141" t="s">
        <v>1090</v>
      </c>
    </row>
    <row r="375" spans="1:6" s="141" customFormat="1" ht="15.75" thickBot="1" x14ac:dyDescent="0.3">
      <c r="A375" s="154"/>
      <c r="B375" s="157" t="s">
        <v>453</v>
      </c>
      <c r="C375" s="158" t="s">
        <v>367</v>
      </c>
      <c r="D375"/>
      <c r="E375" s="179"/>
      <c r="F375" s="141" t="s">
        <v>1090</v>
      </c>
    </row>
    <row r="376" spans="1:6" s="141" customFormat="1" ht="15.75" thickBot="1" x14ac:dyDescent="0.3">
      <c r="A376" s="154"/>
      <c r="B376" s="159" t="s">
        <v>708</v>
      </c>
      <c r="C376" s="160" t="s">
        <v>367</v>
      </c>
      <c r="D376"/>
      <c r="E376" s="179"/>
      <c r="F376" s="141" t="s">
        <v>1090</v>
      </c>
    </row>
    <row r="377" spans="1:6" s="141" customFormat="1" x14ac:dyDescent="0.25">
      <c r="A377" s="154"/>
      <c r="D377"/>
      <c r="E377" s="182"/>
      <c r="F377"/>
    </row>
    <row r="378" spans="1:6" ht="18.75" x14ac:dyDescent="0.3">
      <c r="B378" s="155" t="s">
        <v>1208</v>
      </c>
      <c r="D378" s="141"/>
      <c r="F378" s="141"/>
    </row>
    <row r="379" spans="1:6" x14ac:dyDescent="0.25">
      <c r="B379" s="140" t="s">
        <v>1209</v>
      </c>
      <c r="C379" s="140"/>
      <c r="D379" s="141"/>
      <c r="F379" s="141"/>
    </row>
    <row r="380" spans="1:6" ht="15.75" thickBot="1" x14ac:dyDescent="0.3">
      <c r="B380" s="142" t="s">
        <v>363</v>
      </c>
      <c r="C380" s="142" t="s">
        <v>364</v>
      </c>
      <c r="D380" s="141"/>
      <c r="E380" s="180" t="s">
        <v>365</v>
      </c>
      <c r="F380" s="143" t="s">
        <v>400</v>
      </c>
    </row>
    <row r="381" spans="1:6" x14ac:dyDescent="0.25">
      <c r="B381" s="144" t="s">
        <v>377</v>
      </c>
      <c r="C381" s="145" t="s">
        <v>367</v>
      </c>
      <c r="D381" s="141"/>
      <c r="E381" s="182" t="s">
        <v>1117</v>
      </c>
      <c r="F381" s="141" t="s">
        <v>1090</v>
      </c>
    </row>
    <row r="382" spans="1:6" ht="15.75" thickBot="1" x14ac:dyDescent="0.3">
      <c r="B382" s="146" t="s">
        <v>620</v>
      </c>
      <c r="C382" s="147" t="s">
        <v>367</v>
      </c>
      <c r="D382" s="141"/>
      <c r="E382" s="182" t="s">
        <v>1119</v>
      </c>
      <c r="F382" s="141" t="s">
        <v>1090</v>
      </c>
    </row>
    <row r="383" spans="1:6" x14ac:dyDescent="0.25">
      <c r="B383" s="144" t="s">
        <v>602</v>
      </c>
      <c r="C383" s="145" t="s">
        <v>549</v>
      </c>
      <c r="D383" s="141"/>
      <c r="F383" s="141" t="s">
        <v>1090</v>
      </c>
    </row>
    <row r="384" spans="1:6" x14ac:dyDescent="0.25">
      <c r="B384" s="137" t="s">
        <v>544</v>
      </c>
      <c r="C384" s="138" t="s">
        <v>1107</v>
      </c>
      <c r="D384" s="141"/>
      <c r="E384" s="182" t="s">
        <v>1108</v>
      </c>
      <c r="F384" s="141" t="s">
        <v>1090</v>
      </c>
    </row>
    <row r="385" spans="1:6" x14ac:dyDescent="0.25">
      <c r="B385" s="137" t="s">
        <v>1110</v>
      </c>
      <c r="C385" s="138" t="s">
        <v>1200</v>
      </c>
      <c r="D385" s="141"/>
      <c r="E385" s="182" t="s">
        <v>292</v>
      </c>
      <c r="F385" s="141" t="s">
        <v>1114</v>
      </c>
    </row>
    <row r="386" spans="1:6" x14ac:dyDescent="0.25">
      <c r="B386" s="137" t="s">
        <v>1134</v>
      </c>
      <c r="C386" s="138" t="s">
        <v>399</v>
      </c>
      <c r="D386" s="141"/>
      <c r="E386" s="179">
        <v>32</v>
      </c>
      <c r="F386" s="141"/>
    </row>
    <row r="387" spans="1:6" x14ac:dyDescent="0.25">
      <c r="B387" s="137" t="s">
        <v>1123</v>
      </c>
      <c r="C387" s="138" t="s">
        <v>399</v>
      </c>
      <c r="D387" s="141"/>
      <c r="E387" s="184" t="s">
        <v>1125</v>
      </c>
      <c r="F387" s="141" t="s">
        <v>1114</v>
      </c>
    </row>
    <row r="388" spans="1:6" x14ac:dyDescent="0.25">
      <c r="B388" s="137" t="s">
        <v>1111</v>
      </c>
      <c r="C388" s="138"/>
      <c r="D388" s="141"/>
      <c r="E388" s="183">
        <v>1000031752</v>
      </c>
      <c r="F388" s="141" t="s">
        <v>1114</v>
      </c>
    </row>
    <row r="389" spans="1:6" x14ac:dyDescent="0.25">
      <c r="B389" s="137" t="s">
        <v>1120</v>
      </c>
      <c r="C389" s="138" t="s">
        <v>367</v>
      </c>
      <c r="D389" s="141"/>
      <c r="E389" s="182" t="s">
        <v>1121</v>
      </c>
      <c r="F389" s="141" t="s">
        <v>1114</v>
      </c>
    </row>
    <row r="390" spans="1:6" x14ac:dyDescent="0.25">
      <c r="B390" s="137" t="s">
        <v>624</v>
      </c>
      <c r="C390" s="138" t="s">
        <v>397</v>
      </c>
      <c r="E390" s="179" t="s">
        <v>310</v>
      </c>
      <c r="F390" s="141" t="s">
        <v>1090</v>
      </c>
    </row>
    <row r="391" spans="1:6" ht="15.75" thickBot="1" x14ac:dyDescent="0.3">
      <c r="B391" s="157" t="s">
        <v>626</v>
      </c>
      <c r="C391" s="158" t="s">
        <v>367</v>
      </c>
      <c r="D391" s="141"/>
      <c r="F391" s="141" t="s">
        <v>1114</v>
      </c>
    </row>
    <row r="392" spans="1:6" x14ac:dyDescent="0.25">
      <c r="D392" s="141"/>
      <c r="F392" s="141"/>
    </row>
    <row r="393" spans="1:6" x14ac:dyDescent="0.25">
      <c r="B393" s="140" t="s">
        <v>1128</v>
      </c>
      <c r="C393" s="140"/>
      <c r="D393" s="141"/>
      <c r="F393" s="141"/>
    </row>
    <row r="394" spans="1:6" ht="15.75" thickBot="1" x14ac:dyDescent="0.3">
      <c r="B394" s="142" t="s">
        <v>363</v>
      </c>
      <c r="C394" s="142" t="s">
        <v>364</v>
      </c>
      <c r="D394" s="141"/>
      <c r="E394" s="180" t="s">
        <v>365</v>
      </c>
      <c r="F394" s="143" t="s">
        <v>400</v>
      </c>
    </row>
    <row r="395" spans="1:6" x14ac:dyDescent="0.25">
      <c r="B395" s="144" t="s">
        <v>377</v>
      </c>
      <c r="C395" s="145" t="s">
        <v>367</v>
      </c>
      <c r="D395" s="141"/>
      <c r="F395" s="141" t="s">
        <v>1090</v>
      </c>
    </row>
    <row r="396" spans="1:6" x14ac:dyDescent="0.25">
      <c r="B396" s="137" t="s">
        <v>620</v>
      </c>
      <c r="C396" s="138" t="s">
        <v>367</v>
      </c>
      <c r="D396" s="141"/>
      <c r="F396" s="141" t="s">
        <v>1090</v>
      </c>
    </row>
    <row r="397" spans="1:6" x14ac:dyDescent="0.25">
      <c r="B397" s="137" t="s">
        <v>602</v>
      </c>
      <c r="C397" s="138" t="s">
        <v>549</v>
      </c>
      <c r="D397" s="141"/>
      <c r="F397" s="141" t="s">
        <v>1090</v>
      </c>
    </row>
    <row r="398" spans="1:6" ht="15.75" thickBot="1" x14ac:dyDescent="0.3">
      <c r="B398" s="157" t="s">
        <v>544</v>
      </c>
      <c r="C398" s="158" t="s">
        <v>1107</v>
      </c>
      <c r="D398" s="141"/>
      <c r="E398" s="182" t="s">
        <v>1108</v>
      </c>
      <c r="F398" s="141" t="s">
        <v>1090</v>
      </c>
    </row>
    <row r="399" spans="1:6" x14ac:dyDescent="0.25">
      <c r="D399" s="141"/>
      <c r="F399" s="141"/>
    </row>
    <row r="400" spans="1:6" s="141" customFormat="1" ht="18.75" x14ac:dyDescent="0.3">
      <c r="A400" s="154"/>
      <c r="B400" s="155" t="s">
        <v>1210</v>
      </c>
      <c r="E400" s="182"/>
    </row>
    <row r="401" spans="1:6" s="141" customFormat="1" x14ac:dyDescent="0.25">
      <c r="A401" s="154"/>
      <c r="B401" s="140" t="s">
        <v>1211</v>
      </c>
      <c r="C401" s="140"/>
      <c r="E401" s="182"/>
    </row>
    <row r="402" spans="1:6" s="141" customFormat="1" ht="15.75" thickBot="1" x14ac:dyDescent="0.3">
      <c r="A402" s="154"/>
      <c r="B402" s="142" t="s">
        <v>363</v>
      </c>
      <c r="C402" s="142" t="s">
        <v>364</v>
      </c>
      <c r="E402" s="180" t="s">
        <v>365</v>
      </c>
      <c r="F402" s="143" t="s">
        <v>400</v>
      </c>
    </row>
    <row r="403" spans="1:6" s="141" customFormat="1" x14ac:dyDescent="0.25">
      <c r="A403" s="154"/>
      <c r="B403" s="144" t="s">
        <v>377</v>
      </c>
      <c r="C403" s="145" t="s">
        <v>367</v>
      </c>
      <c r="E403" s="182" t="s">
        <v>1118</v>
      </c>
      <c r="F403" s="141" t="s">
        <v>1090</v>
      </c>
    </row>
    <row r="404" spans="1:6" s="141" customFormat="1" ht="15.75" thickBot="1" x14ac:dyDescent="0.3">
      <c r="A404" s="154"/>
      <c r="B404" s="146" t="s">
        <v>620</v>
      </c>
      <c r="C404" s="147" t="s">
        <v>367</v>
      </c>
      <c r="E404" s="182" t="s">
        <v>1109</v>
      </c>
      <c r="F404" s="141" t="s">
        <v>1090</v>
      </c>
    </row>
    <row r="405" spans="1:6" s="141" customFormat="1" x14ac:dyDescent="0.25">
      <c r="A405" s="154"/>
      <c r="B405" s="144" t="s">
        <v>602</v>
      </c>
      <c r="C405" s="145" t="s">
        <v>549</v>
      </c>
      <c r="E405" s="182"/>
      <c r="F405" s="141" t="s">
        <v>1090</v>
      </c>
    </row>
    <row r="406" spans="1:6" s="141" customFormat="1" x14ac:dyDescent="0.25">
      <c r="A406" s="154"/>
      <c r="B406" s="137" t="s">
        <v>544</v>
      </c>
      <c r="C406" s="138" t="s">
        <v>1107</v>
      </c>
      <c r="E406" s="182" t="s">
        <v>1108</v>
      </c>
      <c r="F406" s="141" t="s">
        <v>1090</v>
      </c>
    </row>
    <row r="407" spans="1:6" s="141" customFormat="1" x14ac:dyDescent="0.25">
      <c r="A407" s="154"/>
      <c r="B407" s="137" t="s">
        <v>1110</v>
      </c>
      <c r="C407" s="138" t="s">
        <v>801</v>
      </c>
      <c r="E407" s="182" t="s">
        <v>292</v>
      </c>
      <c r="F407" s="141" t="s">
        <v>1114</v>
      </c>
    </row>
    <row r="408" spans="1:6" s="141" customFormat="1" x14ac:dyDescent="0.25">
      <c r="A408" s="154"/>
      <c r="B408" s="137" t="s">
        <v>1124</v>
      </c>
      <c r="C408" s="138" t="s">
        <v>367</v>
      </c>
      <c r="E408" s="184" t="s">
        <v>1115</v>
      </c>
      <c r="F408" s="141" t="s">
        <v>1114</v>
      </c>
    </row>
    <row r="409" spans="1:6" s="141" customFormat="1" x14ac:dyDescent="0.25">
      <c r="A409" s="154"/>
      <c r="B409" s="137" t="s">
        <v>1111</v>
      </c>
      <c r="C409" s="138"/>
      <c r="E409" s="183">
        <v>1000031752</v>
      </c>
      <c r="F409" s="141" t="s">
        <v>1114</v>
      </c>
    </row>
    <row r="410" spans="1:6" s="141" customFormat="1" x14ac:dyDescent="0.25">
      <c r="A410" s="154"/>
      <c r="B410" s="137" t="s">
        <v>1113</v>
      </c>
      <c r="C410" s="138" t="s">
        <v>367</v>
      </c>
      <c r="E410" s="182" t="s">
        <v>479</v>
      </c>
      <c r="F410" s="141" t="s">
        <v>1114</v>
      </c>
    </row>
    <row r="411" spans="1:6" s="141" customFormat="1" x14ac:dyDescent="0.25">
      <c r="A411" s="154"/>
      <c r="B411" s="137" t="s">
        <v>771</v>
      </c>
      <c r="C411" s="138" t="s">
        <v>367</v>
      </c>
      <c r="E411" s="182" t="s">
        <v>1112</v>
      </c>
      <c r="F411" s="141" t="s">
        <v>1114</v>
      </c>
    </row>
    <row r="412" spans="1:6" x14ac:dyDescent="0.25">
      <c r="B412" s="137" t="s">
        <v>624</v>
      </c>
      <c r="C412" s="138" t="s">
        <v>397</v>
      </c>
      <c r="E412" s="179" t="s">
        <v>310</v>
      </c>
      <c r="F412" s="141" t="s">
        <v>1090</v>
      </c>
    </row>
    <row r="413" spans="1:6" s="141" customFormat="1" ht="15.75" thickBot="1" x14ac:dyDescent="0.3">
      <c r="A413" s="154"/>
      <c r="B413" s="157" t="s">
        <v>626</v>
      </c>
      <c r="C413" s="158" t="s">
        <v>367</v>
      </c>
      <c r="E413" s="182" t="s">
        <v>1122</v>
      </c>
      <c r="F413" s="141" t="s">
        <v>1114</v>
      </c>
    </row>
    <row r="414" spans="1:6" s="141" customFormat="1" x14ac:dyDescent="0.25">
      <c r="A414" s="154"/>
      <c r="E414" s="182"/>
    </row>
    <row r="415" spans="1:6" s="141" customFormat="1" x14ac:dyDescent="0.25">
      <c r="A415" s="154"/>
      <c r="B415" s="140" t="s">
        <v>1212</v>
      </c>
      <c r="C415" s="140"/>
      <c r="E415" s="182"/>
    </row>
    <row r="416" spans="1:6" s="141" customFormat="1" ht="15.75" thickBot="1" x14ac:dyDescent="0.3">
      <c r="A416" s="154"/>
      <c r="B416" s="142" t="s">
        <v>363</v>
      </c>
      <c r="C416" s="142" t="s">
        <v>364</v>
      </c>
      <c r="E416" s="180" t="s">
        <v>365</v>
      </c>
      <c r="F416" s="143" t="s">
        <v>400</v>
      </c>
    </row>
    <row r="417" spans="1:6" s="141" customFormat="1" x14ac:dyDescent="0.25">
      <c r="A417" s="154"/>
      <c r="B417" s="144" t="s">
        <v>377</v>
      </c>
      <c r="C417" s="145" t="s">
        <v>367</v>
      </c>
      <c r="E417" s="182"/>
      <c r="F417" s="141" t="s">
        <v>1090</v>
      </c>
    </row>
    <row r="418" spans="1:6" s="141" customFormat="1" x14ac:dyDescent="0.25">
      <c r="A418" s="154"/>
      <c r="B418" s="137" t="s">
        <v>620</v>
      </c>
      <c r="C418" s="138" t="s">
        <v>367</v>
      </c>
      <c r="E418" s="182"/>
      <c r="F418" s="141" t="s">
        <v>1090</v>
      </c>
    </row>
    <row r="419" spans="1:6" s="141" customFormat="1" x14ac:dyDescent="0.25">
      <c r="A419" s="154"/>
      <c r="B419" s="137" t="s">
        <v>602</v>
      </c>
      <c r="C419" s="138" t="s">
        <v>549</v>
      </c>
      <c r="E419" s="182"/>
      <c r="F419" s="141" t="s">
        <v>1090</v>
      </c>
    </row>
    <row r="420" spans="1:6" s="141" customFormat="1" ht="15.75" thickBot="1" x14ac:dyDescent="0.3">
      <c r="A420" s="154"/>
      <c r="B420" s="157" t="s">
        <v>544</v>
      </c>
      <c r="C420" s="158" t="s">
        <v>1107</v>
      </c>
      <c r="E420" s="182" t="s">
        <v>1108</v>
      </c>
      <c r="F420" s="141" t="s">
        <v>1090</v>
      </c>
    </row>
    <row r="421" spans="1:6" s="141" customFormat="1" x14ac:dyDescent="0.25">
      <c r="A421" s="154"/>
      <c r="E421" s="182"/>
    </row>
    <row r="422" spans="1:6" s="141" customFormat="1" x14ac:dyDescent="0.25">
      <c r="A422" s="154"/>
      <c r="B422" s="140" t="s">
        <v>1213</v>
      </c>
      <c r="C422" s="140"/>
      <c r="E422" s="182"/>
    </row>
    <row r="423" spans="1:6" s="141" customFormat="1" ht="15.75" thickBot="1" x14ac:dyDescent="0.3">
      <c r="A423" s="154"/>
      <c r="B423" s="142" t="s">
        <v>363</v>
      </c>
      <c r="C423" s="142" t="s">
        <v>364</v>
      </c>
      <c r="E423" s="180" t="s">
        <v>365</v>
      </c>
      <c r="F423" s="143" t="s">
        <v>400</v>
      </c>
    </row>
    <row r="424" spans="1:6" s="141" customFormat="1" x14ac:dyDescent="0.25">
      <c r="A424" s="154"/>
      <c r="B424" s="144" t="s">
        <v>377</v>
      </c>
      <c r="C424" s="145" t="s">
        <v>367</v>
      </c>
      <c r="E424" s="182" t="s">
        <v>1127</v>
      </c>
      <c r="F424" s="141" t="s">
        <v>1090</v>
      </c>
    </row>
    <row r="425" spans="1:6" s="141" customFormat="1" x14ac:dyDescent="0.25">
      <c r="A425" s="154"/>
      <c r="B425" s="137" t="s">
        <v>620</v>
      </c>
      <c r="C425" s="138" t="s">
        <v>367</v>
      </c>
      <c r="E425" s="182" t="s">
        <v>1126</v>
      </c>
      <c r="F425" s="141" t="s">
        <v>1090</v>
      </c>
    </row>
    <row r="426" spans="1:6" s="141" customFormat="1" x14ac:dyDescent="0.25">
      <c r="A426" s="154"/>
      <c r="B426" s="137" t="s">
        <v>684</v>
      </c>
      <c r="C426" s="138" t="s">
        <v>399</v>
      </c>
      <c r="E426" s="182"/>
      <c r="F426" s="141" t="s">
        <v>1090</v>
      </c>
    </row>
    <row r="427" spans="1:6" s="141" customFormat="1" x14ac:dyDescent="0.25">
      <c r="A427" s="154"/>
      <c r="B427" s="137" t="s">
        <v>465</v>
      </c>
      <c r="C427" s="138" t="s">
        <v>1172</v>
      </c>
      <c r="E427" s="182"/>
      <c r="F427" s="141" t="s">
        <v>1090</v>
      </c>
    </row>
    <row r="428" spans="1:6" s="141" customFormat="1" x14ac:dyDescent="0.25">
      <c r="A428" s="154"/>
      <c r="B428" s="137" t="s">
        <v>551</v>
      </c>
      <c r="C428" s="138" t="s">
        <v>399</v>
      </c>
      <c r="E428" s="182"/>
      <c r="F428" s="141" t="s">
        <v>1090</v>
      </c>
    </row>
    <row r="429" spans="1:6" s="141" customFormat="1" x14ac:dyDescent="0.25">
      <c r="A429" s="154"/>
      <c r="B429" s="137" t="s">
        <v>715</v>
      </c>
      <c r="C429" s="138" t="s">
        <v>367</v>
      </c>
      <c r="E429" s="182"/>
      <c r="F429" s="141" t="s">
        <v>1090</v>
      </c>
    </row>
    <row r="430" spans="1:6" s="141" customFormat="1" x14ac:dyDescent="0.25">
      <c r="A430" s="154"/>
      <c r="B430" s="137" t="s">
        <v>602</v>
      </c>
      <c r="C430" s="138" t="s">
        <v>549</v>
      </c>
      <c r="E430" s="182"/>
      <c r="F430" s="141" t="s">
        <v>1090</v>
      </c>
    </row>
    <row r="431" spans="1:6" s="141" customFormat="1" x14ac:dyDescent="0.25">
      <c r="A431" s="154"/>
      <c r="B431" s="137" t="s">
        <v>544</v>
      </c>
      <c r="C431" s="138" t="s">
        <v>1107</v>
      </c>
      <c r="E431" s="182" t="s">
        <v>1108</v>
      </c>
      <c r="F431" s="141" t="s">
        <v>1090</v>
      </c>
    </row>
    <row r="432" spans="1:6" s="141" customFormat="1" x14ac:dyDescent="0.25">
      <c r="A432" s="154"/>
      <c r="B432" s="137" t="s">
        <v>276</v>
      </c>
      <c r="C432" s="138" t="s">
        <v>625</v>
      </c>
      <c r="E432" s="182"/>
      <c r="F432" s="141" t="s">
        <v>1090</v>
      </c>
    </row>
    <row r="433" spans="1:6" s="141" customFormat="1" x14ac:dyDescent="0.25">
      <c r="A433" s="154"/>
      <c r="B433" s="137" t="s">
        <v>626</v>
      </c>
      <c r="C433" s="138" t="s">
        <v>625</v>
      </c>
      <c r="E433" s="182"/>
      <c r="F433" s="141" t="s">
        <v>1090</v>
      </c>
    </row>
    <row r="434" spans="1:6" s="141" customFormat="1" x14ac:dyDescent="0.25">
      <c r="A434" s="154"/>
      <c r="B434" s="139" t="s">
        <v>627</v>
      </c>
      <c r="C434" s="138" t="s">
        <v>625</v>
      </c>
      <c r="E434" s="182"/>
      <c r="F434" s="141" t="s">
        <v>1090</v>
      </c>
    </row>
    <row r="435" spans="1:6" x14ac:dyDescent="0.25">
      <c r="B435" s="137" t="s">
        <v>624</v>
      </c>
      <c r="C435" s="138" t="s">
        <v>397</v>
      </c>
      <c r="E435" s="179" t="s">
        <v>310</v>
      </c>
      <c r="F435" s="141" t="s">
        <v>1090</v>
      </c>
    </row>
    <row r="436" spans="1:6" x14ac:dyDescent="0.25">
      <c r="B436" s="146" t="s">
        <v>1294</v>
      </c>
      <c r="C436" s="147" t="s">
        <v>367</v>
      </c>
      <c r="E436" s="179"/>
    </row>
    <row r="437" spans="1:6" s="141" customFormat="1" ht="15.75" thickBot="1" x14ac:dyDescent="0.3">
      <c r="A437" s="154"/>
      <c r="B437" s="146" t="s">
        <v>453</v>
      </c>
      <c r="C437" s="147" t="s">
        <v>367</v>
      </c>
      <c r="E437" s="182"/>
      <c r="F437" s="141" t="s">
        <v>1090</v>
      </c>
    </row>
    <row r="438" spans="1:6" s="141" customFormat="1" x14ac:dyDescent="0.25">
      <c r="A438" s="154"/>
      <c r="B438" s="148" t="s">
        <v>680</v>
      </c>
      <c r="C438" s="149" t="s">
        <v>367</v>
      </c>
      <c r="E438" s="182"/>
      <c r="F438" s="141" t="s">
        <v>1090</v>
      </c>
    </row>
    <row r="439" spans="1:6" s="141" customFormat="1" ht="15.75" thickBot="1" x14ac:dyDescent="0.3">
      <c r="A439" s="154"/>
      <c r="B439" s="159" t="s">
        <v>846</v>
      </c>
      <c r="C439" s="160"/>
      <c r="E439" s="182"/>
    </row>
    <row r="440" spans="1:6" s="141" customFormat="1" x14ac:dyDescent="0.25">
      <c r="A440" s="154"/>
      <c r="E440" s="182"/>
    </row>
    <row r="441" spans="1:6" s="141" customFormat="1" x14ac:dyDescent="0.25">
      <c r="A441" s="154"/>
      <c r="B441" s="140" t="s">
        <v>1214</v>
      </c>
      <c r="C441" s="140"/>
      <c r="E441" s="182"/>
    </row>
    <row r="442" spans="1:6" s="141" customFormat="1" ht="15.75" thickBot="1" x14ac:dyDescent="0.3">
      <c r="A442" s="154"/>
      <c r="B442" s="142" t="s">
        <v>363</v>
      </c>
      <c r="C442" s="142" t="s">
        <v>364</v>
      </c>
      <c r="E442" s="180" t="s">
        <v>365</v>
      </c>
      <c r="F442" s="143" t="s">
        <v>400</v>
      </c>
    </row>
    <row r="443" spans="1:6" s="141" customFormat="1" x14ac:dyDescent="0.25">
      <c r="A443" s="154"/>
      <c r="B443" s="144" t="s">
        <v>377</v>
      </c>
      <c r="C443" s="145" t="s">
        <v>367</v>
      </c>
      <c r="E443" s="182"/>
      <c r="F443" s="141" t="s">
        <v>1090</v>
      </c>
    </row>
    <row r="444" spans="1:6" s="141" customFormat="1" x14ac:dyDescent="0.25">
      <c r="A444" s="154"/>
      <c r="B444" s="137" t="s">
        <v>620</v>
      </c>
      <c r="C444" s="138" t="s">
        <v>367</v>
      </c>
      <c r="E444" s="182"/>
      <c r="F444" s="141" t="s">
        <v>1090</v>
      </c>
    </row>
    <row r="445" spans="1:6" s="141" customFormat="1" x14ac:dyDescent="0.25">
      <c r="A445" s="154"/>
      <c r="B445" s="137" t="s">
        <v>684</v>
      </c>
      <c r="C445" s="138" t="s">
        <v>399</v>
      </c>
      <c r="E445" s="182"/>
      <c r="F445" s="141" t="s">
        <v>1090</v>
      </c>
    </row>
    <row r="446" spans="1:6" s="141" customFormat="1" x14ac:dyDescent="0.25">
      <c r="A446" s="154"/>
      <c r="B446" s="137" t="s">
        <v>465</v>
      </c>
      <c r="C446" s="138" t="s">
        <v>1172</v>
      </c>
      <c r="E446" s="182"/>
      <c r="F446" s="141" t="s">
        <v>1090</v>
      </c>
    </row>
    <row r="447" spans="1:6" s="141" customFormat="1" x14ac:dyDescent="0.25">
      <c r="A447" s="154"/>
      <c r="B447" s="137" t="s">
        <v>551</v>
      </c>
      <c r="C447" s="138" t="s">
        <v>399</v>
      </c>
      <c r="E447" s="182"/>
      <c r="F447" s="141" t="s">
        <v>1090</v>
      </c>
    </row>
    <row r="448" spans="1:6" s="141" customFormat="1" x14ac:dyDescent="0.25">
      <c r="A448" s="154"/>
      <c r="B448" s="137" t="s">
        <v>715</v>
      </c>
      <c r="C448" s="138" t="s">
        <v>367</v>
      </c>
      <c r="E448" s="182"/>
      <c r="F448" s="141" t="s">
        <v>1090</v>
      </c>
    </row>
    <row r="449" spans="1:6" s="141" customFormat="1" x14ac:dyDescent="0.25">
      <c r="A449" s="154"/>
      <c r="B449" s="137" t="s">
        <v>602</v>
      </c>
      <c r="C449" s="138" t="s">
        <v>549</v>
      </c>
      <c r="E449" s="182"/>
      <c r="F449" s="141" t="s">
        <v>1090</v>
      </c>
    </row>
    <row r="450" spans="1:6" s="141" customFormat="1" x14ac:dyDescent="0.25">
      <c r="A450" s="154"/>
      <c r="B450" s="137" t="s">
        <v>276</v>
      </c>
      <c r="C450" s="138" t="s">
        <v>625</v>
      </c>
      <c r="E450" s="182"/>
      <c r="F450" s="141" t="s">
        <v>1090</v>
      </c>
    </row>
    <row r="451" spans="1:6" s="141" customFormat="1" x14ac:dyDescent="0.25">
      <c r="A451" s="154"/>
      <c r="B451" s="137" t="s">
        <v>626</v>
      </c>
      <c r="C451" s="138" t="s">
        <v>625</v>
      </c>
      <c r="E451" s="182"/>
      <c r="F451" s="141" t="s">
        <v>1090</v>
      </c>
    </row>
    <row r="452" spans="1:6" s="141" customFormat="1" x14ac:dyDescent="0.25">
      <c r="A452" s="154"/>
      <c r="B452" s="139" t="s">
        <v>627</v>
      </c>
      <c r="C452" s="138" t="s">
        <v>625</v>
      </c>
      <c r="E452" s="182"/>
      <c r="F452" s="141" t="s">
        <v>1090</v>
      </c>
    </row>
    <row r="453" spans="1:6" s="141" customFormat="1" x14ac:dyDescent="0.25">
      <c r="A453" s="154"/>
      <c r="B453" s="137" t="s">
        <v>621</v>
      </c>
      <c r="C453" s="138" t="s">
        <v>463</v>
      </c>
      <c r="E453" s="182"/>
    </row>
    <row r="454" spans="1:6" s="141" customFormat="1" x14ac:dyDescent="0.25">
      <c r="A454" s="154"/>
      <c r="B454" s="137" t="s">
        <v>622</v>
      </c>
      <c r="C454" s="138" t="s">
        <v>399</v>
      </c>
      <c r="E454" s="182"/>
    </row>
    <row r="455" spans="1:6" x14ac:dyDescent="0.25">
      <c r="B455" s="137" t="s">
        <v>623</v>
      </c>
      <c r="C455" s="138" t="s">
        <v>413</v>
      </c>
      <c r="D455" s="141"/>
      <c r="F455" s="141"/>
    </row>
    <row r="456" spans="1:6" x14ac:dyDescent="0.25">
      <c r="B456" s="137" t="s">
        <v>624</v>
      </c>
      <c r="C456" s="138" t="s">
        <v>397</v>
      </c>
      <c r="D456" s="141"/>
      <c r="F456" s="141" t="s">
        <v>1090</v>
      </c>
    </row>
    <row r="457" spans="1:6" ht="15.75" thickBot="1" x14ac:dyDescent="0.3">
      <c r="B457" s="146" t="s">
        <v>453</v>
      </c>
      <c r="C457" s="147" t="s">
        <v>367</v>
      </c>
      <c r="D457" s="141"/>
      <c r="F457" s="141" t="s">
        <v>1090</v>
      </c>
    </row>
    <row r="458" spans="1:6" ht="15.75" thickBot="1" x14ac:dyDescent="0.3">
      <c r="B458" s="185" t="s">
        <v>680</v>
      </c>
      <c r="C458" s="186" t="s">
        <v>367</v>
      </c>
      <c r="D458" s="141"/>
      <c r="F458" s="141" t="s">
        <v>1090</v>
      </c>
    </row>
    <row r="459" spans="1:6" x14ac:dyDescent="0.25">
      <c r="D459" s="141"/>
      <c r="F459" s="141"/>
    </row>
    <row r="460" spans="1:6" x14ac:dyDescent="0.25">
      <c r="B460" s="140" t="s">
        <v>1215</v>
      </c>
      <c r="C460" s="140"/>
      <c r="D460" s="141"/>
    </row>
    <row r="461" spans="1:6" ht="15.75" thickBot="1" x14ac:dyDescent="0.3">
      <c r="B461" s="142" t="s">
        <v>363</v>
      </c>
      <c r="C461" s="142" t="s">
        <v>364</v>
      </c>
      <c r="D461" s="141"/>
      <c r="E461" s="180" t="s">
        <v>365</v>
      </c>
      <c r="F461" s="143" t="s">
        <v>400</v>
      </c>
    </row>
    <row r="462" spans="1:6" x14ac:dyDescent="0.25">
      <c r="B462" s="144" t="s">
        <v>377</v>
      </c>
      <c r="C462" s="145" t="s">
        <v>367</v>
      </c>
      <c r="D462" s="141"/>
      <c r="F462" s="141" t="s">
        <v>1090</v>
      </c>
    </row>
    <row r="463" spans="1:6" x14ac:dyDescent="0.25">
      <c r="B463" s="137" t="s">
        <v>620</v>
      </c>
      <c r="C463" s="138" t="s">
        <v>367</v>
      </c>
      <c r="D463" s="141"/>
      <c r="F463" s="141" t="s">
        <v>1090</v>
      </c>
    </row>
    <row r="464" spans="1:6" x14ac:dyDescent="0.25">
      <c r="B464" s="137" t="s">
        <v>1156</v>
      </c>
      <c r="C464" s="138" t="s">
        <v>399</v>
      </c>
      <c r="D464" s="141"/>
      <c r="F464" s="141" t="s">
        <v>1090</v>
      </c>
    </row>
    <row r="465" spans="2:6" x14ac:dyDescent="0.25">
      <c r="B465" s="137" t="s">
        <v>1152</v>
      </c>
      <c r="C465" s="138" t="s">
        <v>399</v>
      </c>
      <c r="D465" s="141"/>
      <c r="F465" s="141" t="s">
        <v>1090</v>
      </c>
    </row>
    <row r="466" spans="2:6" x14ac:dyDescent="0.25">
      <c r="B466" s="137" t="s">
        <v>621</v>
      </c>
      <c r="C466" s="138" t="s">
        <v>463</v>
      </c>
      <c r="D466" s="141"/>
      <c r="F466" s="141"/>
    </row>
    <row r="467" spans="2:6" x14ac:dyDescent="0.25">
      <c r="B467" s="137" t="s">
        <v>624</v>
      </c>
      <c r="C467" s="138" t="s">
        <v>397</v>
      </c>
      <c r="E467" s="179" t="s">
        <v>310</v>
      </c>
      <c r="F467" s="141" t="s">
        <v>1090</v>
      </c>
    </row>
    <row r="468" spans="2:6" x14ac:dyDescent="0.25">
      <c r="B468" s="146" t="s">
        <v>453</v>
      </c>
      <c r="C468" s="147" t="s">
        <v>367</v>
      </c>
      <c r="D468" s="141"/>
      <c r="F468" s="141" t="s">
        <v>1090</v>
      </c>
    </row>
    <row r="469" spans="2:6" ht="15.75" thickBot="1" x14ac:dyDescent="0.3">
      <c r="B469" s="159"/>
      <c r="C469" s="160"/>
      <c r="D469" s="141"/>
      <c r="F469" s="141"/>
    </row>
    <row r="470" spans="2:6" x14ac:dyDescent="0.25">
      <c r="D470" s="141"/>
      <c r="F470" s="141"/>
    </row>
    <row r="471" spans="2:6" x14ac:dyDescent="0.25">
      <c r="B471" s="140" t="s">
        <v>1216</v>
      </c>
      <c r="C471" s="140"/>
      <c r="D471" s="141"/>
    </row>
    <row r="472" spans="2:6" ht="15.75" thickBot="1" x14ac:dyDescent="0.3">
      <c r="B472" s="142" t="s">
        <v>363</v>
      </c>
      <c r="C472" s="142" t="s">
        <v>364</v>
      </c>
      <c r="D472" s="141"/>
      <c r="E472" s="180" t="s">
        <v>365</v>
      </c>
      <c r="F472" s="143" t="s">
        <v>400</v>
      </c>
    </row>
    <row r="473" spans="2:6" x14ac:dyDescent="0.25">
      <c r="B473" s="144" t="s">
        <v>377</v>
      </c>
      <c r="C473" s="145" t="s">
        <v>367</v>
      </c>
      <c r="D473" s="141"/>
      <c r="F473" s="141" t="s">
        <v>1090</v>
      </c>
    </row>
    <row r="474" spans="2:6" x14ac:dyDescent="0.25">
      <c r="B474" s="137" t="s">
        <v>620</v>
      </c>
      <c r="C474" s="138" t="s">
        <v>367</v>
      </c>
      <c r="D474" s="141"/>
      <c r="F474" s="141" t="s">
        <v>1090</v>
      </c>
    </row>
    <row r="475" spans="2:6" x14ac:dyDescent="0.25">
      <c r="B475" s="137" t="s">
        <v>602</v>
      </c>
      <c r="C475" s="138" t="s">
        <v>549</v>
      </c>
      <c r="E475" s="179" t="s">
        <v>1097</v>
      </c>
      <c r="F475" s="141" t="s">
        <v>1090</v>
      </c>
    </row>
    <row r="476" spans="2:6" x14ac:dyDescent="0.25">
      <c r="B476" s="137" t="s">
        <v>1201</v>
      </c>
      <c r="C476" s="138"/>
      <c r="E476" s="179"/>
      <c r="F476" s="141" t="s">
        <v>1090</v>
      </c>
    </row>
    <row r="477" spans="2:6" x14ac:dyDescent="0.25">
      <c r="B477" s="164" t="s">
        <v>655</v>
      </c>
      <c r="C477" s="138"/>
      <c r="E477" s="179"/>
      <c r="F477" s="141" t="s">
        <v>1090</v>
      </c>
    </row>
    <row r="478" spans="2:6" x14ac:dyDescent="0.25">
      <c r="B478" s="164" t="s">
        <v>626</v>
      </c>
      <c r="C478" s="138" t="s">
        <v>625</v>
      </c>
      <c r="E478" s="179"/>
      <c r="F478" s="141" t="s">
        <v>1090</v>
      </c>
    </row>
    <row r="479" spans="2:6" x14ac:dyDescent="0.25">
      <c r="B479" s="139" t="s">
        <v>627</v>
      </c>
      <c r="C479" s="138" t="s">
        <v>625</v>
      </c>
      <c r="E479" s="179"/>
      <c r="F479" s="141" t="s">
        <v>1090</v>
      </c>
    </row>
    <row r="480" spans="2:6" x14ac:dyDescent="0.25">
      <c r="B480" s="137" t="s">
        <v>621</v>
      </c>
      <c r="C480" s="138" t="s">
        <v>463</v>
      </c>
      <c r="E480" s="181">
        <v>45315</v>
      </c>
      <c r="F480" s="141" t="s">
        <v>1090</v>
      </c>
    </row>
    <row r="481" spans="2:9" x14ac:dyDescent="0.25">
      <c r="B481" s="137" t="s">
        <v>622</v>
      </c>
      <c r="C481" s="138" t="s">
        <v>399</v>
      </c>
      <c r="E481" s="179">
        <v>24</v>
      </c>
      <c r="F481" s="141" t="s">
        <v>1090</v>
      </c>
    </row>
    <row r="482" spans="2:9" x14ac:dyDescent="0.25">
      <c r="B482" s="137" t="s">
        <v>623</v>
      </c>
      <c r="C482" s="138" t="s">
        <v>413</v>
      </c>
      <c r="E482" s="181">
        <f>E480+365+365</f>
        <v>46045</v>
      </c>
      <c r="F482" s="141" t="s">
        <v>1090</v>
      </c>
    </row>
    <row r="483" spans="2:9" x14ac:dyDescent="0.25">
      <c r="B483" s="137" t="s">
        <v>624</v>
      </c>
      <c r="C483" s="138" t="s">
        <v>397</v>
      </c>
      <c r="E483" s="179" t="s">
        <v>310</v>
      </c>
      <c r="F483" s="141" t="s">
        <v>1090</v>
      </c>
    </row>
    <row r="484" spans="2:9" ht="15.75" thickBot="1" x14ac:dyDescent="0.3">
      <c r="B484" s="157" t="s">
        <v>453</v>
      </c>
      <c r="C484" s="158" t="s">
        <v>367</v>
      </c>
      <c r="E484" s="179"/>
      <c r="G484" s="141"/>
      <c r="H484" s="141"/>
      <c r="I484" s="141"/>
    </row>
    <row r="485" spans="2:9" x14ac:dyDescent="0.25">
      <c r="G485" s="141"/>
      <c r="H485" s="141"/>
      <c r="I485" s="141"/>
    </row>
    <row r="486" spans="2:9" x14ac:dyDescent="0.25">
      <c r="B486" s="140" t="s">
        <v>1230</v>
      </c>
      <c r="C486" s="140"/>
      <c r="D486" s="141"/>
    </row>
    <row r="487" spans="2:9" ht="15.75" thickBot="1" x14ac:dyDescent="0.3">
      <c r="B487" s="142" t="s">
        <v>363</v>
      </c>
      <c r="C487" s="142" t="s">
        <v>364</v>
      </c>
      <c r="D487" s="141"/>
      <c r="E487" s="180" t="s">
        <v>365</v>
      </c>
      <c r="F487" s="143" t="s">
        <v>400</v>
      </c>
    </row>
    <row r="488" spans="2:9" x14ac:dyDescent="0.25">
      <c r="B488" s="144" t="s">
        <v>377</v>
      </c>
      <c r="C488" s="145" t="s">
        <v>367</v>
      </c>
      <c r="D488" s="141"/>
      <c r="F488" s="141" t="s">
        <v>1090</v>
      </c>
    </row>
    <row r="489" spans="2:9" x14ac:dyDescent="0.25">
      <c r="B489" s="137" t="s">
        <v>620</v>
      </c>
      <c r="C489" s="138" t="s">
        <v>367</v>
      </c>
      <c r="D489" s="141"/>
      <c r="F489" s="141" t="s">
        <v>1090</v>
      </c>
    </row>
    <row r="490" spans="2:9" x14ac:dyDescent="0.25">
      <c r="B490" s="137" t="s">
        <v>1231</v>
      </c>
      <c r="C490" s="138" t="s">
        <v>399</v>
      </c>
      <c r="D490" s="141"/>
      <c r="E490" s="182">
        <v>68</v>
      </c>
      <c r="F490" s="141" t="s">
        <v>1090</v>
      </c>
    </row>
    <row r="491" spans="2:9" x14ac:dyDescent="0.25">
      <c r="B491" s="137" t="s">
        <v>1232</v>
      </c>
      <c r="C491" s="138" t="s">
        <v>549</v>
      </c>
      <c r="E491" s="179" t="s">
        <v>1097</v>
      </c>
      <c r="F491" s="141" t="s">
        <v>1090</v>
      </c>
    </row>
    <row r="492" spans="2:9" x14ac:dyDescent="0.25">
      <c r="B492" s="137" t="s">
        <v>1233</v>
      </c>
      <c r="C492" s="138"/>
      <c r="E492" s="179"/>
      <c r="F492" s="141" t="s">
        <v>1090</v>
      </c>
    </row>
    <row r="493" spans="2:9" x14ac:dyDescent="0.25">
      <c r="B493" s="164" t="s">
        <v>626</v>
      </c>
      <c r="C493" s="138" t="s">
        <v>625</v>
      </c>
      <c r="E493" s="179"/>
      <c r="F493" s="141" t="s">
        <v>1090</v>
      </c>
    </row>
    <row r="494" spans="2:9" x14ac:dyDescent="0.25">
      <c r="B494" s="139" t="s">
        <v>627</v>
      </c>
      <c r="C494" s="138" t="s">
        <v>625</v>
      </c>
      <c r="E494" s="179"/>
      <c r="F494" s="141" t="s">
        <v>1090</v>
      </c>
    </row>
    <row r="495" spans="2:9" x14ac:dyDescent="0.25">
      <c r="B495" s="137" t="s">
        <v>621</v>
      </c>
      <c r="C495" s="138" t="s">
        <v>463</v>
      </c>
      <c r="E495" s="181">
        <v>45315</v>
      </c>
      <c r="F495" s="141" t="s">
        <v>1090</v>
      </c>
    </row>
    <row r="496" spans="2:9" x14ac:dyDescent="0.25">
      <c r="B496" s="137" t="s">
        <v>622</v>
      </c>
      <c r="C496" s="138" t="s">
        <v>399</v>
      </c>
      <c r="E496" s="179">
        <v>24</v>
      </c>
      <c r="F496" s="141" t="s">
        <v>1090</v>
      </c>
    </row>
    <row r="497" spans="2:6" x14ac:dyDescent="0.25">
      <c r="B497" s="137" t="s">
        <v>623</v>
      </c>
      <c r="C497" s="138" t="s">
        <v>413</v>
      </c>
      <c r="E497" s="181">
        <f>E495+365+365</f>
        <v>46045</v>
      </c>
      <c r="F497" s="141" t="s">
        <v>1090</v>
      </c>
    </row>
    <row r="498" spans="2:6" x14ac:dyDescent="0.25">
      <c r="B498" s="137" t="s">
        <v>624</v>
      </c>
      <c r="C498" s="138" t="s">
        <v>397</v>
      </c>
      <c r="E498" s="179" t="s">
        <v>310</v>
      </c>
      <c r="F498" s="141" t="s">
        <v>1090</v>
      </c>
    </row>
    <row r="499" spans="2:6" x14ac:dyDescent="0.25">
      <c r="B499" s="146" t="s">
        <v>1294</v>
      </c>
      <c r="C499" s="147" t="s">
        <v>367</v>
      </c>
      <c r="E499" s="179"/>
    </row>
    <row r="500" spans="2:6" ht="15.75" thickBot="1" x14ac:dyDescent="0.3">
      <c r="B500" s="157" t="s">
        <v>453</v>
      </c>
      <c r="C500" s="158" t="s">
        <v>367</v>
      </c>
      <c r="E500" s="179"/>
    </row>
    <row r="502" spans="2:6" x14ac:dyDescent="0.25">
      <c r="B502" s="140" t="s">
        <v>1234</v>
      </c>
      <c r="C502" s="140"/>
      <c r="D502" s="141"/>
      <c r="E502" s="179"/>
      <c r="F502" s="141"/>
    </row>
    <row r="503" spans="2:6" ht="15.75" thickBot="1" x14ac:dyDescent="0.3">
      <c r="B503" s="142" t="s">
        <v>363</v>
      </c>
      <c r="C503" s="142" t="s">
        <v>364</v>
      </c>
      <c r="D503" s="141"/>
      <c r="E503" s="180" t="s">
        <v>365</v>
      </c>
      <c r="F503" s="143" t="s">
        <v>400</v>
      </c>
    </row>
    <row r="504" spans="2:6" x14ac:dyDescent="0.25">
      <c r="B504" s="144" t="s">
        <v>377</v>
      </c>
      <c r="C504" s="145" t="s">
        <v>367</v>
      </c>
      <c r="D504" s="141"/>
      <c r="E504" s="179" t="s">
        <v>1235</v>
      </c>
      <c r="F504" s="141" t="s">
        <v>1090</v>
      </c>
    </row>
    <row r="505" spans="2:6" x14ac:dyDescent="0.25">
      <c r="B505" s="137" t="s">
        <v>620</v>
      </c>
      <c r="C505" s="138" t="s">
        <v>367</v>
      </c>
      <c r="D505" s="141"/>
      <c r="E505" s="179" t="s">
        <v>1088</v>
      </c>
      <c r="F505" s="141" t="s">
        <v>1090</v>
      </c>
    </row>
    <row r="506" spans="2:6" x14ac:dyDescent="0.25">
      <c r="B506" s="137" t="s">
        <v>465</v>
      </c>
      <c r="C506" s="138" t="s">
        <v>1172</v>
      </c>
      <c r="D506" s="141"/>
      <c r="E506" s="179" t="s">
        <v>1240</v>
      </c>
      <c r="F506" s="141" t="s">
        <v>1090</v>
      </c>
    </row>
    <row r="507" spans="2:6" x14ac:dyDescent="0.25">
      <c r="B507" s="137" t="s">
        <v>551</v>
      </c>
      <c r="C507" s="138" t="s">
        <v>399</v>
      </c>
      <c r="D507" s="141"/>
      <c r="E507" s="179" t="s">
        <v>1236</v>
      </c>
      <c r="F507" s="141" t="s">
        <v>1090</v>
      </c>
    </row>
    <row r="508" spans="2:6" x14ac:dyDescent="0.25">
      <c r="B508" s="137" t="s">
        <v>715</v>
      </c>
      <c r="C508" s="138" t="s">
        <v>367</v>
      </c>
      <c r="D508" s="141"/>
      <c r="E508" s="179">
        <v>123456789</v>
      </c>
      <c r="F508" s="141" t="s">
        <v>1090</v>
      </c>
    </row>
    <row r="509" spans="2:6" x14ac:dyDescent="0.25">
      <c r="B509" s="137" t="s">
        <v>759</v>
      </c>
      <c r="C509" s="138" t="s">
        <v>760</v>
      </c>
      <c r="D509" s="141"/>
      <c r="E509" s="179">
        <v>1999</v>
      </c>
      <c r="F509" s="141" t="s">
        <v>1090</v>
      </c>
    </row>
    <row r="510" spans="2:6" x14ac:dyDescent="0.25">
      <c r="B510" s="137" t="s">
        <v>602</v>
      </c>
      <c r="C510" s="138" t="s">
        <v>549</v>
      </c>
      <c r="D510" s="141"/>
      <c r="E510" s="179" t="s">
        <v>1089</v>
      </c>
      <c r="F510" s="141" t="s">
        <v>1090</v>
      </c>
    </row>
    <row r="511" spans="2:6" x14ac:dyDescent="0.25">
      <c r="B511" s="137" t="s">
        <v>276</v>
      </c>
      <c r="C511" s="138" t="s">
        <v>625</v>
      </c>
      <c r="D511" s="141"/>
      <c r="E511" s="179" t="s">
        <v>1241</v>
      </c>
      <c r="F511" s="141" t="s">
        <v>1090</v>
      </c>
    </row>
    <row r="512" spans="2:6" x14ac:dyDescent="0.25">
      <c r="B512" s="137" t="s">
        <v>626</v>
      </c>
      <c r="C512" s="138" t="s">
        <v>625</v>
      </c>
      <c r="D512" s="141"/>
      <c r="E512" s="179"/>
      <c r="F512" s="141" t="s">
        <v>1090</v>
      </c>
    </row>
    <row r="513" spans="2:6" x14ac:dyDescent="0.25">
      <c r="B513" s="139" t="s">
        <v>627</v>
      </c>
      <c r="C513" s="138" t="s">
        <v>625</v>
      </c>
      <c r="D513" s="141"/>
      <c r="E513" s="179"/>
      <c r="F513" s="141" t="s">
        <v>1090</v>
      </c>
    </row>
    <row r="514" spans="2:6" x14ac:dyDescent="0.25">
      <c r="B514" s="137" t="s">
        <v>621</v>
      </c>
      <c r="C514" s="138" t="s">
        <v>463</v>
      </c>
      <c r="D514" s="141"/>
      <c r="E514" s="181">
        <v>45315</v>
      </c>
      <c r="F514" s="141" t="s">
        <v>1090</v>
      </c>
    </row>
    <row r="515" spans="2:6" x14ac:dyDescent="0.25">
      <c r="B515" s="137" t="s">
        <v>622</v>
      </c>
      <c r="C515" s="138" t="s">
        <v>399</v>
      </c>
      <c r="D515" s="141"/>
      <c r="E515" s="179">
        <v>24</v>
      </c>
      <c r="F515" s="141" t="s">
        <v>1090</v>
      </c>
    </row>
    <row r="516" spans="2:6" x14ac:dyDescent="0.25">
      <c r="B516" s="137" t="s">
        <v>623</v>
      </c>
      <c r="C516" s="138" t="s">
        <v>413</v>
      </c>
      <c r="D516" s="141"/>
      <c r="E516" s="181">
        <f>E514+365+365</f>
        <v>46045</v>
      </c>
      <c r="F516" s="141" t="s">
        <v>1090</v>
      </c>
    </row>
    <row r="517" spans="2:6" x14ac:dyDescent="0.25">
      <c r="B517" s="137" t="s">
        <v>624</v>
      </c>
      <c r="C517" s="138" t="s">
        <v>397</v>
      </c>
      <c r="D517" s="141"/>
      <c r="E517" s="179" t="s">
        <v>310</v>
      </c>
      <c r="F517" s="141" t="s">
        <v>1090</v>
      </c>
    </row>
    <row r="518" spans="2:6" x14ac:dyDescent="0.25">
      <c r="B518" s="146" t="s">
        <v>1294</v>
      </c>
      <c r="C518" s="147" t="s">
        <v>367</v>
      </c>
      <c r="E518" s="179"/>
    </row>
    <row r="519" spans="2:6" ht="15.75" thickBot="1" x14ac:dyDescent="0.3">
      <c r="B519" s="146" t="s">
        <v>453</v>
      </c>
      <c r="C519" s="147" t="s">
        <v>367</v>
      </c>
      <c r="D519" s="141"/>
      <c r="E519" s="179"/>
      <c r="F519" s="141" t="s">
        <v>1090</v>
      </c>
    </row>
    <row r="520" spans="2:6" x14ac:dyDescent="0.25">
      <c r="B520" s="148" t="s">
        <v>1237</v>
      </c>
      <c r="C520" s="149" t="s">
        <v>399</v>
      </c>
      <c r="D520" s="141"/>
      <c r="E520" s="179" t="s">
        <v>720</v>
      </c>
      <c r="F520" s="141" t="s">
        <v>1090</v>
      </c>
    </row>
    <row r="521" spans="2:6" x14ac:dyDescent="0.25">
      <c r="B521" s="150" t="s">
        <v>655</v>
      </c>
      <c r="C521" s="151" t="s">
        <v>399</v>
      </c>
      <c r="D521" s="141"/>
      <c r="E521" s="179" t="s">
        <v>1083</v>
      </c>
      <c r="F521" s="141" t="s">
        <v>1090</v>
      </c>
    </row>
    <row r="522" spans="2:6" x14ac:dyDescent="0.25">
      <c r="B522" s="150" t="s">
        <v>1238</v>
      </c>
      <c r="C522" s="151" t="s">
        <v>399</v>
      </c>
      <c r="D522" s="141"/>
      <c r="E522" s="179" t="s">
        <v>1239</v>
      </c>
      <c r="F522" s="141" t="s">
        <v>1090</v>
      </c>
    </row>
    <row r="523" spans="2:6" ht="15.75" thickBot="1" x14ac:dyDescent="0.3">
      <c r="B523" s="159" t="s">
        <v>672</v>
      </c>
      <c r="C523" s="160" t="s">
        <v>399</v>
      </c>
      <c r="D523" s="141"/>
      <c r="E523" s="179" t="s">
        <v>673</v>
      </c>
      <c r="F523" s="141" t="s">
        <v>1090</v>
      </c>
    </row>
    <row r="1000946" spans="3:3" x14ac:dyDescent="0.25">
      <c r="C1000946" s="163"/>
    </row>
  </sheetData>
  <autoFilter ref="B5:F5" xr:uid="{83C25F2D-0590-4F33-85AE-B77A9594BC46}"/>
  <mergeCells count="2">
    <mergeCell ref="A6:A22"/>
    <mergeCell ref="A23:A29"/>
  </mergeCells>
  <phoneticPr fontId="15" type="noConversion"/>
  <hyperlinks>
    <hyperlink ref="E68" r:id="rId1" display="https://www.kaufland.cz/m/protherm/~7438286/" xr:uid="{5F36F4BF-0B91-447B-8825-602B0EE93955}"/>
    <hyperlink ref="E69" r:id="rId2" tooltip="Detail firmy K-servis plyn-kotle" display="https://www.firmy.cz/detail/13307152-k-servis-plyn-kotle-svatoborice-mistrin-mistrin.html" xr:uid="{8C993755-F637-4BCE-BCF4-243ACC5AB36B}"/>
    <hyperlink ref="E70" r:id="rId3" tooltip="Detail firmy K-servis plyn-kotle" display="https://www.firmy.cz/detail/13307152-k-servis-plyn-kotle-svatoborice-mistrin-mistrin.html" xr:uid="{C63018E8-53C0-444F-9D72-07E599425BCB}"/>
    <hyperlink ref="E98" r:id="rId4" display="https://www.kaufland.cz/m/protherm/~7438286/" xr:uid="{FFC2D937-AC33-4FDB-BE2F-ECFAB7F0A7E7}"/>
    <hyperlink ref="E114" r:id="rId5" display="https://www.kaufland.cz/m/protherm/~7438286/" xr:uid="{E2F63A0F-F1AC-45FA-BCEA-61FF4711E256}"/>
    <hyperlink ref="E115" r:id="rId6" tooltip="Detail firmy K-servis plyn-kotle" display="https://www.firmy.cz/detail/13307152-k-servis-plyn-kotle-svatoborice-mistrin-mistrin.html" xr:uid="{FAB736A7-013B-4A85-ADD7-F3EBCA0F772C}"/>
    <hyperlink ref="E116" r:id="rId7" tooltip="Detail firmy K-servis plyn-kotle" display="https://www.firmy.cz/detail/13307152-k-servis-plyn-kotle-svatoborice-mistrin-mistrin.html" xr:uid="{3BDED7C1-2BDB-4F90-894D-6F00A1278CFC}"/>
  </hyperlinks>
  <pageMargins left="0.7" right="0.7" top="0.78740157499999996" bottom="0.78740157499999996" header="0.3" footer="0.3"/>
  <pageSetup paperSize="9" orientation="portrait" r:id="rId8"/>
  <legacyDrawing r:id="rId9"/>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5B4E8-2C0E-4CE2-B3C0-78305E6F786A}">
  <sheetPr>
    <tabColor theme="5" tint="0.39997558519241921"/>
  </sheetPr>
  <dimension ref="A1:H149"/>
  <sheetViews>
    <sheetView topLeftCell="A73" workbookViewId="0">
      <selection activeCell="H107" sqref="H107"/>
    </sheetView>
  </sheetViews>
  <sheetFormatPr defaultRowHeight="15" x14ac:dyDescent="0.25"/>
  <cols>
    <col min="2" max="2" width="45.7109375" customWidth="1"/>
    <col min="3" max="3" width="18.85546875" customWidth="1"/>
    <col min="4" max="4" width="11.42578125" style="169" customWidth="1"/>
    <col min="5" max="5" width="49" customWidth="1"/>
    <col min="6" max="6" width="20.140625" customWidth="1"/>
    <col min="7" max="7" width="12.42578125" customWidth="1"/>
    <col min="8" max="8" width="38.42578125" customWidth="1"/>
    <col min="12" max="13" width="20.28515625" bestFit="1" customWidth="1"/>
    <col min="14" max="14" width="34.85546875" bestFit="1" customWidth="1"/>
    <col min="15" max="15" width="17.28515625" bestFit="1" customWidth="1"/>
  </cols>
  <sheetData>
    <row r="1" spans="1:8" x14ac:dyDescent="0.25">
      <c r="A1" t="s">
        <v>390</v>
      </c>
    </row>
    <row r="2" spans="1:8" x14ac:dyDescent="0.25">
      <c r="A2" s="109" t="s">
        <v>1019</v>
      </c>
      <c r="D2" s="129" t="s">
        <v>1020</v>
      </c>
      <c r="G2" s="109" t="s">
        <v>1021</v>
      </c>
    </row>
    <row r="3" spans="1:8" x14ac:dyDescent="0.25">
      <c r="A3" s="101" t="s">
        <v>1010</v>
      </c>
      <c r="B3" s="101"/>
      <c r="D3" s="130" t="s">
        <v>1018</v>
      </c>
      <c r="E3" s="101"/>
      <c r="G3" s="101" t="s">
        <v>1035</v>
      </c>
      <c r="H3" s="101"/>
    </row>
    <row r="4" spans="1:8" x14ac:dyDescent="0.25">
      <c r="A4" s="102" t="s">
        <v>376</v>
      </c>
      <c r="B4" s="102" t="s">
        <v>377</v>
      </c>
      <c r="D4" s="131" t="s">
        <v>376</v>
      </c>
      <c r="E4" s="102" t="s">
        <v>377</v>
      </c>
      <c r="G4" s="102" t="s">
        <v>376</v>
      </c>
      <c r="H4" s="102" t="s">
        <v>377</v>
      </c>
    </row>
    <row r="5" spans="1:8" x14ac:dyDescent="0.25">
      <c r="A5" s="170" t="s">
        <v>829</v>
      </c>
      <c r="B5" s="171" t="s">
        <v>1267</v>
      </c>
      <c r="D5" s="133">
        <v>1</v>
      </c>
      <c r="E5" s="128" t="s">
        <v>919</v>
      </c>
      <c r="G5" s="173" t="s">
        <v>609</v>
      </c>
      <c r="H5" s="170" t="s">
        <v>606</v>
      </c>
    </row>
    <row r="6" spans="1:8" x14ac:dyDescent="0.25">
      <c r="A6" s="170" t="s">
        <v>837</v>
      </c>
      <c r="B6" s="171" t="s">
        <v>897</v>
      </c>
      <c r="D6" s="133">
        <v>2</v>
      </c>
      <c r="E6" s="134" t="s">
        <v>920</v>
      </c>
      <c r="G6" s="173" t="s">
        <v>608</v>
      </c>
      <c r="H6" s="170" t="s">
        <v>605</v>
      </c>
    </row>
    <row r="7" spans="1:8" x14ac:dyDescent="0.25">
      <c r="A7" s="170" t="s">
        <v>838</v>
      </c>
      <c r="B7" s="171" t="s">
        <v>1268</v>
      </c>
      <c r="D7" s="133">
        <v>3</v>
      </c>
      <c r="E7" s="128" t="s">
        <v>922</v>
      </c>
      <c r="G7" s="173" t="s">
        <v>603</v>
      </c>
      <c r="H7" s="128" t="s">
        <v>611</v>
      </c>
    </row>
    <row r="8" spans="1:8" x14ac:dyDescent="0.25">
      <c r="A8" s="170" t="s">
        <v>830</v>
      </c>
      <c r="B8" s="171" t="s">
        <v>1269</v>
      </c>
      <c r="D8" s="133">
        <v>4</v>
      </c>
      <c r="E8" s="170" t="s">
        <v>538</v>
      </c>
      <c r="G8" s="173" t="s">
        <v>604</v>
      </c>
      <c r="H8" s="128" t="s">
        <v>1285</v>
      </c>
    </row>
    <row r="9" spans="1:8" x14ac:dyDescent="0.25">
      <c r="A9" s="170" t="s">
        <v>840</v>
      </c>
      <c r="B9" s="171" t="s">
        <v>1270</v>
      </c>
      <c r="D9" s="133">
        <v>5</v>
      </c>
      <c r="E9" s="128" t="s">
        <v>921</v>
      </c>
      <c r="G9" s="173" t="s">
        <v>610</v>
      </c>
      <c r="H9" s="170" t="s">
        <v>607</v>
      </c>
    </row>
    <row r="10" spans="1:8" x14ac:dyDescent="0.25">
      <c r="A10" s="170" t="s">
        <v>283</v>
      </c>
      <c r="B10" s="171" t="s">
        <v>1271</v>
      </c>
      <c r="D10" s="133">
        <v>6</v>
      </c>
      <c r="E10" s="170" t="s">
        <v>470</v>
      </c>
      <c r="G10" s="174"/>
    </row>
    <row r="11" spans="1:8" x14ac:dyDescent="0.25">
      <c r="A11" s="170" t="s">
        <v>285</v>
      </c>
      <c r="B11" s="171" t="s">
        <v>1272</v>
      </c>
      <c r="D11" s="133">
        <v>7</v>
      </c>
      <c r="E11" s="170" t="s">
        <v>540</v>
      </c>
      <c r="G11" s="101" t="s">
        <v>1061</v>
      </c>
      <c r="H11" s="101"/>
    </row>
    <row r="12" spans="1:8" x14ac:dyDescent="0.25">
      <c r="A12" s="170" t="s">
        <v>836</v>
      </c>
      <c r="B12" s="171" t="s">
        <v>1273</v>
      </c>
      <c r="D12" s="133">
        <v>8</v>
      </c>
      <c r="E12" s="128" t="s">
        <v>714</v>
      </c>
      <c r="G12" s="102" t="s">
        <v>376</v>
      </c>
      <c r="H12" s="102" t="s">
        <v>377</v>
      </c>
    </row>
    <row r="13" spans="1:8" x14ac:dyDescent="0.25">
      <c r="A13" s="170" t="s">
        <v>833</v>
      </c>
      <c r="B13" s="171" t="s">
        <v>1274</v>
      </c>
      <c r="D13" s="133">
        <v>9</v>
      </c>
      <c r="E13" s="128" t="s">
        <v>786</v>
      </c>
      <c r="G13" s="173"/>
      <c r="H13" s="170" t="s">
        <v>634</v>
      </c>
    </row>
    <row r="14" spans="1:8" x14ac:dyDescent="0.25">
      <c r="A14" s="170" t="s">
        <v>831</v>
      </c>
      <c r="B14" s="171" t="s">
        <v>1275</v>
      </c>
      <c r="D14" s="132"/>
      <c r="G14" s="173"/>
      <c r="H14" s="170" t="s">
        <v>1286</v>
      </c>
    </row>
    <row r="15" spans="1:8" x14ac:dyDescent="0.25">
      <c r="A15" s="170" t="s">
        <v>832</v>
      </c>
      <c r="B15" s="171" t="s">
        <v>1276</v>
      </c>
      <c r="D15" s="130" t="s">
        <v>1022</v>
      </c>
      <c r="E15" s="101"/>
    </row>
    <row r="16" spans="1:8" x14ac:dyDescent="0.25">
      <c r="A16" s="170" t="s">
        <v>834</v>
      </c>
      <c r="B16" s="171" t="s">
        <v>1279</v>
      </c>
      <c r="D16" s="131" t="s">
        <v>376</v>
      </c>
      <c r="E16" s="102" t="s">
        <v>377</v>
      </c>
      <c r="G16" s="101" t="s">
        <v>1168</v>
      </c>
      <c r="H16" s="101"/>
    </row>
    <row r="17" spans="1:8" x14ac:dyDescent="0.25">
      <c r="A17" s="170" t="s">
        <v>288</v>
      </c>
      <c r="B17" s="171" t="s">
        <v>1277</v>
      </c>
      <c r="D17" s="133">
        <v>1</v>
      </c>
      <c r="E17" s="128" t="s">
        <v>914</v>
      </c>
      <c r="G17" s="102" t="s">
        <v>376</v>
      </c>
      <c r="H17" s="102" t="s">
        <v>377</v>
      </c>
    </row>
    <row r="18" spans="1:8" x14ac:dyDescent="0.25">
      <c r="A18" s="170" t="s">
        <v>289</v>
      </c>
      <c r="B18" s="171" t="s">
        <v>1278</v>
      </c>
      <c r="D18" s="133">
        <v>2</v>
      </c>
      <c r="E18" s="128" t="s">
        <v>918</v>
      </c>
      <c r="G18" s="170" t="s">
        <v>663</v>
      </c>
      <c r="H18" s="170" t="s">
        <v>658</v>
      </c>
    </row>
    <row r="19" spans="1:8" x14ac:dyDescent="0.25">
      <c r="A19" s="170" t="s">
        <v>839</v>
      </c>
      <c r="B19" s="171" t="s">
        <v>1280</v>
      </c>
      <c r="D19" s="133">
        <v>3</v>
      </c>
      <c r="E19" s="128" t="s">
        <v>913</v>
      </c>
      <c r="G19" s="170" t="s">
        <v>648</v>
      </c>
      <c r="H19" s="170" t="s">
        <v>661</v>
      </c>
    </row>
    <row r="20" spans="1:8" x14ac:dyDescent="0.25">
      <c r="A20" s="170" t="s">
        <v>835</v>
      </c>
      <c r="B20" s="171" t="s">
        <v>1281</v>
      </c>
      <c r="D20" s="133">
        <v>4</v>
      </c>
      <c r="E20" s="128" t="s">
        <v>910</v>
      </c>
      <c r="G20" s="170" t="s">
        <v>664</v>
      </c>
      <c r="H20" s="170" t="s">
        <v>657</v>
      </c>
    </row>
    <row r="21" spans="1:8" x14ac:dyDescent="0.25">
      <c r="A21" s="170" t="s">
        <v>828</v>
      </c>
      <c r="B21" s="171" t="s">
        <v>1282</v>
      </c>
      <c r="D21" s="133">
        <v>5</v>
      </c>
      <c r="E21" s="170" t="s">
        <v>917</v>
      </c>
      <c r="G21" s="170" t="s">
        <v>644</v>
      </c>
      <c r="H21" s="170" t="s">
        <v>1291</v>
      </c>
    </row>
    <row r="22" spans="1:8" x14ac:dyDescent="0.25">
      <c r="D22" s="133">
        <v>6</v>
      </c>
      <c r="E22" s="170" t="s">
        <v>916</v>
      </c>
      <c r="G22" s="170" t="s">
        <v>662</v>
      </c>
      <c r="H22" s="170" t="s">
        <v>659</v>
      </c>
    </row>
    <row r="23" spans="1:8" x14ac:dyDescent="0.25">
      <c r="A23" s="101" t="s">
        <v>1011</v>
      </c>
      <c r="B23" s="101"/>
      <c r="D23" s="133">
        <v>7</v>
      </c>
      <c r="E23" s="128" t="s">
        <v>908</v>
      </c>
      <c r="G23" s="170" t="s">
        <v>640</v>
      </c>
      <c r="H23" s="170" t="s">
        <v>660</v>
      </c>
    </row>
    <row r="24" spans="1:8" x14ac:dyDescent="0.25">
      <c r="A24" s="102" t="s">
        <v>376</v>
      </c>
      <c r="B24" s="102" t="s">
        <v>377</v>
      </c>
      <c r="D24" s="133">
        <v>8</v>
      </c>
      <c r="E24" s="128" t="s">
        <v>911</v>
      </c>
      <c r="G24" s="170" t="s">
        <v>642</v>
      </c>
      <c r="H24" s="170" t="s">
        <v>1289</v>
      </c>
    </row>
    <row r="25" spans="1:8" x14ac:dyDescent="0.25">
      <c r="A25" s="170" t="s">
        <v>838</v>
      </c>
      <c r="B25" s="170" t="s">
        <v>786</v>
      </c>
      <c r="D25" s="133">
        <v>9</v>
      </c>
      <c r="E25" s="128" t="s">
        <v>909</v>
      </c>
      <c r="G25" s="170" t="s">
        <v>641</v>
      </c>
      <c r="H25" s="170" t="s">
        <v>656</v>
      </c>
    </row>
    <row r="26" spans="1:8" x14ac:dyDescent="0.25">
      <c r="A26" s="170" t="s">
        <v>841</v>
      </c>
      <c r="B26" s="170" t="s">
        <v>374</v>
      </c>
      <c r="D26" s="133">
        <v>10</v>
      </c>
      <c r="E26" s="128" t="s">
        <v>719</v>
      </c>
      <c r="G26" s="170" t="s">
        <v>645</v>
      </c>
      <c r="H26" s="170" t="s">
        <v>1292</v>
      </c>
    </row>
    <row r="27" spans="1:8" x14ac:dyDescent="0.25">
      <c r="A27" s="170" t="s">
        <v>800</v>
      </c>
      <c r="B27" s="170" t="s">
        <v>799</v>
      </c>
      <c r="D27" s="133">
        <v>11</v>
      </c>
      <c r="E27" s="128" t="s">
        <v>912</v>
      </c>
      <c r="G27" s="170" t="s">
        <v>646</v>
      </c>
      <c r="H27" s="170" t="s">
        <v>482</v>
      </c>
    </row>
    <row r="28" spans="1:8" x14ac:dyDescent="0.25">
      <c r="A28" s="170" t="s">
        <v>793</v>
      </c>
      <c r="B28" s="170" t="s">
        <v>789</v>
      </c>
      <c r="D28" s="133">
        <v>12</v>
      </c>
      <c r="E28" s="128" t="s">
        <v>915</v>
      </c>
      <c r="G28" s="170" t="s">
        <v>647</v>
      </c>
      <c r="H28" s="170" t="s">
        <v>535</v>
      </c>
    </row>
    <row r="29" spans="1:8" x14ac:dyDescent="0.25">
      <c r="A29" s="170" t="s">
        <v>797</v>
      </c>
      <c r="B29" s="170" t="s">
        <v>798</v>
      </c>
      <c r="D29" s="132"/>
      <c r="E29" s="175"/>
      <c r="G29" s="170" t="s">
        <v>643</v>
      </c>
      <c r="H29" s="170" t="s">
        <v>1290</v>
      </c>
    </row>
    <row r="30" spans="1:8" x14ac:dyDescent="0.25">
      <c r="A30" s="170" t="s">
        <v>792</v>
      </c>
      <c r="B30" s="170" t="s">
        <v>788</v>
      </c>
      <c r="D30" s="130" t="s">
        <v>1023</v>
      </c>
      <c r="E30" s="101"/>
      <c r="G30" s="170" t="s">
        <v>638</v>
      </c>
      <c r="H30" s="170" t="s">
        <v>1287</v>
      </c>
    </row>
    <row r="31" spans="1:8" x14ac:dyDescent="0.25">
      <c r="A31" s="170" t="s">
        <v>795</v>
      </c>
      <c r="B31" s="170" t="s">
        <v>796</v>
      </c>
      <c r="D31" s="131" t="s">
        <v>376</v>
      </c>
      <c r="E31" s="102" t="s">
        <v>377</v>
      </c>
      <c r="G31" s="170" t="s">
        <v>639</v>
      </c>
      <c r="H31" s="170" t="s">
        <v>1288</v>
      </c>
    </row>
    <row r="32" spans="1:8" x14ac:dyDescent="0.25">
      <c r="A32" s="170" t="s">
        <v>791</v>
      </c>
      <c r="B32" s="170" t="s">
        <v>375</v>
      </c>
      <c r="D32" s="133"/>
      <c r="E32" s="170" t="s">
        <v>926</v>
      </c>
    </row>
    <row r="33" spans="1:8" x14ac:dyDescent="0.25">
      <c r="A33" s="170" t="s">
        <v>826</v>
      </c>
      <c r="B33" s="170" t="s">
        <v>827</v>
      </c>
      <c r="D33" s="133"/>
      <c r="E33" s="128" t="s">
        <v>925</v>
      </c>
      <c r="G33" s="130" t="s">
        <v>1170</v>
      </c>
      <c r="H33" s="101"/>
    </row>
    <row r="34" spans="1:8" x14ac:dyDescent="0.25">
      <c r="A34" s="170" t="s">
        <v>794</v>
      </c>
      <c r="B34" s="170" t="s">
        <v>790</v>
      </c>
      <c r="D34" s="133"/>
      <c r="E34" s="170" t="s">
        <v>927</v>
      </c>
      <c r="G34" s="131" t="s">
        <v>376</v>
      </c>
      <c r="H34" s="102" t="s">
        <v>377</v>
      </c>
    </row>
    <row r="35" spans="1:8" x14ac:dyDescent="0.25">
      <c r="D35" s="133"/>
      <c r="E35" s="128" t="s">
        <v>923</v>
      </c>
      <c r="G35" s="170"/>
      <c r="H35" s="170" t="s">
        <v>1159</v>
      </c>
    </row>
    <row r="36" spans="1:8" x14ac:dyDescent="0.25">
      <c r="A36" s="101" t="s">
        <v>1038</v>
      </c>
      <c r="B36" s="101"/>
      <c r="D36" s="133"/>
      <c r="E36" s="170" t="s">
        <v>928</v>
      </c>
      <c r="G36" s="170"/>
      <c r="H36" s="170" t="s">
        <v>1163</v>
      </c>
    </row>
    <row r="37" spans="1:8" x14ac:dyDescent="0.25">
      <c r="A37" s="102" t="s">
        <v>376</v>
      </c>
      <c r="B37" s="102" t="s">
        <v>377</v>
      </c>
      <c r="D37" s="133"/>
      <c r="E37" s="128" t="s">
        <v>924</v>
      </c>
      <c r="G37" s="170"/>
      <c r="H37" s="170" t="s">
        <v>1162</v>
      </c>
    </row>
    <row r="38" spans="1:8" x14ac:dyDescent="0.25">
      <c r="A38" s="170" t="s">
        <v>787</v>
      </c>
      <c r="B38" s="170" t="s">
        <v>786</v>
      </c>
      <c r="D38" s="132"/>
      <c r="E38" s="175"/>
      <c r="G38" s="170"/>
      <c r="H38" s="170" t="s">
        <v>1161</v>
      </c>
    </row>
    <row r="39" spans="1:8" x14ac:dyDescent="0.25">
      <c r="A39" s="170" t="s">
        <v>382</v>
      </c>
      <c r="B39" s="170" t="s">
        <v>379</v>
      </c>
      <c r="D39" s="130" t="s">
        <v>1024</v>
      </c>
      <c r="E39" s="101"/>
      <c r="G39" s="170"/>
      <c r="H39" s="170" t="s">
        <v>1160</v>
      </c>
    </row>
    <row r="40" spans="1:8" x14ac:dyDescent="0.25">
      <c r="A40" s="170" t="s">
        <v>383</v>
      </c>
      <c r="B40" s="170" t="s">
        <v>380</v>
      </c>
      <c r="D40" s="131" t="s">
        <v>376</v>
      </c>
      <c r="E40" s="102" t="s">
        <v>377</v>
      </c>
      <c r="G40" s="170"/>
      <c r="H40" s="170" t="s">
        <v>786</v>
      </c>
    </row>
    <row r="41" spans="1:8" x14ac:dyDescent="0.25">
      <c r="A41" s="170" t="s">
        <v>384</v>
      </c>
      <c r="B41" s="170" t="s">
        <v>381</v>
      </c>
      <c r="D41" s="172">
        <v>1</v>
      </c>
      <c r="E41" s="170" t="s">
        <v>940</v>
      </c>
    </row>
    <row r="42" spans="1:8" x14ac:dyDescent="0.25">
      <c r="A42" s="170" t="s">
        <v>724</v>
      </c>
      <c r="B42" s="170" t="s">
        <v>863</v>
      </c>
      <c r="D42" s="172">
        <v>2</v>
      </c>
      <c r="E42" s="170" t="s">
        <v>939</v>
      </c>
      <c r="G42" s="101" t="s">
        <v>1173</v>
      </c>
      <c r="H42" s="101"/>
    </row>
    <row r="43" spans="1:8" x14ac:dyDescent="0.25">
      <c r="D43" s="172">
        <v>3</v>
      </c>
      <c r="E43" s="170" t="s">
        <v>938</v>
      </c>
      <c r="G43" s="102" t="s">
        <v>376</v>
      </c>
      <c r="H43" s="102" t="s">
        <v>377</v>
      </c>
    </row>
    <row r="44" spans="1:8" x14ac:dyDescent="0.25">
      <c r="A44" s="101" t="s">
        <v>1012</v>
      </c>
      <c r="B44" s="101"/>
      <c r="D44" s="172">
        <v>4</v>
      </c>
      <c r="E44" s="170" t="s">
        <v>941</v>
      </c>
      <c r="G44" s="170" t="s">
        <v>687</v>
      </c>
      <c r="H44" s="170" t="s">
        <v>690</v>
      </c>
    </row>
    <row r="45" spans="1:8" x14ac:dyDescent="0.25">
      <c r="A45" s="102" t="s">
        <v>376</v>
      </c>
      <c r="B45" s="102" t="s">
        <v>377</v>
      </c>
      <c r="D45" s="172">
        <v>5</v>
      </c>
      <c r="E45" s="170" t="s">
        <v>942</v>
      </c>
      <c r="G45" s="170" t="s">
        <v>686</v>
      </c>
      <c r="H45" s="170" t="s">
        <v>689</v>
      </c>
    </row>
    <row r="46" spans="1:8" x14ac:dyDescent="0.25">
      <c r="A46" s="170" t="s">
        <v>823</v>
      </c>
      <c r="B46" s="170" t="s">
        <v>820</v>
      </c>
      <c r="D46" s="172">
        <v>6</v>
      </c>
      <c r="E46" s="170" t="s">
        <v>786</v>
      </c>
      <c r="G46" s="170" t="s">
        <v>688</v>
      </c>
      <c r="H46" s="170" t="s">
        <v>691</v>
      </c>
    </row>
    <row r="47" spans="1:8" x14ac:dyDescent="0.25">
      <c r="A47" s="170" t="s">
        <v>286</v>
      </c>
      <c r="B47" s="170" t="s">
        <v>821</v>
      </c>
    </row>
    <row r="48" spans="1:8" x14ac:dyDescent="0.25">
      <c r="A48" s="170" t="s">
        <v>391</v>
      </c>
      <c r="B48" s="170" t="s">
        <v>394</v>
      </c>
      <c r="D48" s="130" t="s">
        <v>1025</v>
      </c>
      <c r="E48" s="101"/>
      <c r="G48" s="101" t="s">
        <v>1176</v>
      </c>
      <c r="H48" s="101"/>
    </row>
    <row r="49" spans="1:8" x14ac:dyDescent="0.25">
      <c r="A49" s="170" t="s">
        <v>787</v>
      </c>
      <c r="B49" s="170" t="s">
        <v>786</v>
      </c>
      <c r="D49" s="131" t="s">
        <v>376</v>
      </c>
      <c r="E49" s="102" t="s">
        <v>377</v>
      </c>
      <c r="G49" s="102" t="s">
        <v>376</v>
      </c>
      <c r="H49" s="102" t="s">
        <v>377</v>
      </c>
    </row>
    <row r="50" spans="1:8" x14ac:dyDescent="0.25">
      <c r="A50" s="170" t="s">
        <v>395</v>
      </c>
      <c r="B50" s="170" t="s">
        <v>396</v>
      </c>
      <c r="D50" s="127">
        <v>1</v>
      </c>
      <c r="E50" s="170" t="s">
        <v>469</v>
      </c>
      <c r="G50" s="170"/>
      <c r="H50" s="170" t="s">
        <v>870</v>
      </c>
    </row>
    <row r="51" spans="1:8" x14ac:dyDescent="0.25">
      <c r="A51" s="170" t="s">
        <v>721</v>
      </c>
      <c r="B51" s="170" t="s">
        <v>825</v>
      </c>
      <c r="D51" s="127">
        <v>2</v>
      </c>
      <c r="E51" s="170" t="s">
        <v>538</v>
      </c>
      <c r="G51" s="170"/>
      <c r="H51" s="170" t="s">
        <v>1178</v>
      </c>
    </row>
    <row r="52" spans="1:8" x14ac:dyDescent="0.25">
      <c r="A52" s="170" t="s">
        <v>824</v>
      </c>
      <c r="B52" s="170" t="s">
        <v>822</v>
      </c>
      <c r="D52" s="127">
        <v>3</v>
      </c>
      <c r="E52" s="170" t="s">
        <v>539</v>
      </c>
      <c r="G52" s="170"/>
      <c r="H52" s="170" t="s">
        <v>1179</v>
      </c>
    </row>
    <row r="53" spans="1:8" x14ac:dyDescent="0.25">
      <c r="D53" s="127">
        <v>4</v>
      </c>
      <c r="E53" s="170" t="s">
        <v>540</v>
      </c>
    </row>
    <row r="54" spans="1:8" x14ac:dyDescent="0.25">
      <c r="A54" s="101" t="s">
        <v>1013</v>
      </c>
      <c r="B54" s="101"/>
      <c r="D54" s="127">
        <v>5</v>
      </c>
      <c r="E54" s="170" t="s">
        <v>470</v>
      </c>
      <c r="G54" s="101" t="s">
        <v>1183</v>
      </c>
      <c r="H54" s="101"/>
    </row>
    <row r="55" spans="1:8" x14ac:dyDescent="0.25">
      <c r="A55" s="102" t="s">
        <v>376</v>
      </c>
      <c r="B55" s="102" t="s">
        <v>377</v>
      </c>
      <c r="D55" s="127">
        <v>6</v>
      </c>
      <c r="E55" s="170" t="s">
        <v>541</v>
      </c>
      <c r="G55" s="131" t="s">
        <v>376</v>
      </c>
      <c r="H55" s="102" t="s">
        <v>377</v>
      </c>
    </row>
    <row r="56" spans="1:8" x14ac:dyDescent="0.25">
      <c r="A56" s="170" t="s">
        <v>806</v>
      </c>
      <c r="B56" s="170" t="s">
        <v>807</v>
      </c>
      <c r="D56" s="127">
        <v>7</v>
      </c>
      <c r="E56" s="170" t="s">
        <v>786</v>
      </c>
      <c r="G56" s="170"/>
      <c r="H56" s="170" t="s">
        <v>1104</v>
      </c>
    </row>
    <row r="57" spans="1:8" x14ac:dyDescent="0.25">
      <c r="A57" s="170" t="s">
        <v>805</v>
      </c>
      <c r="B57" s="170" t="s">
        <v>864</v>
      </c>
      <c r="D57" s="156"/>
      <c r="G57" s="170"/>
      <c r="H57" s="170" t="s">
        <v>1103</v>
      </c>
    </row>
    <row r="58" spans="1:8" x14ac:dyDescent="0.25">
      <c r="A58" s="170" t="s">
        <v>838</v>
      </c>
      <c r="B58" s="170" t="s">
        <v>786</v>
      </c>
      <c r="D58" s="130" t="s">
        <v>1026</v>
      </c>
      <c r="E58" s="101"/>
      <c r="G58" s="170"/>
      <c r="H58" s="170" t="s">
        <v>1105</v>
      </c>
    </row>
    <row r="59" spans="1:8" x14ac:dyDescent="0.25">
      <c r="A59" s="170" t="s">
        <v>815</v>
      </c>
      <c r="B59" s="170" t="s">
        <v>464</v>
      </c>
      <c r="D59" s="131" t="s">
        <v>376</v>
      </c>
      <c r="E59" s="102" t="s">
        <v>377</v>
      </c>
      <c r="G59" s="170"/>
      <c r="H59" s="170" t="s">
        <v>1102</v>
      </c>
    </row>
    <row r="60" spans="1:8" x14ac:dyDescent="0.25">
      <c r="A60" s="170" t="s">
        <v>816</v>
      </c>
      <c r="B60" s="170" t="s">
        <v>817</v>
      </c>
      <c r="D60" s="127">
        <v>1</v>
      </c>
      <c r="E60" s="127" t="s">
        <v>932</v>
      </c>
    </row>
    <row r="61" spans="1:8" x14ac:dyDescent="0.25">
      <c r="A61" s="170" t="s">
        <v>818</v>
      </c>
      <c r="B61" s="170" t="s">
        <v>819</v>
      </c>
      <c r="D61" s="176">
        <v>2</v>
      </c>
      <c r="E61" s="177" t="s">
        <v>933</v>
      </c>
      <c r="G61" s="101" t="s">
        <v>1184</v>
      </c>
      <c r="H61" s="101"/>
    </row>
    <row r="62" spans="1:8" x14ac:dyDescent="0.25">
      <c r="A62" s="170" t="s">
        <v>809</v>
      </c>
      <c r="B62" s="170" t="s">
        <v>810</v>
      </c>
      <c r="D62" s="127">
        <v>3</v>
      </c>
      <c r="E62" s="127" t="s">
        <v>934</v>
      </c>
      <c r="G62" s="131" t="s">
        <v>376</v>
      </c>
      <c r="H62" s="102" t="s">
        <v>377</v>
      </c>
    </row>
    <row r="63" spans="1:8" x14ac:dyDescent="0.25">
      <c r="A63" s="170" t="s">
        <v>808</v>
      </c>
      <c r="B63" s="170" t="s">
        <v>813</v>
      </c>
      <c r="D63" s="176">
        <v>4</v>
      </c>
      <c r="E63" s="127" t="s">
        <v>931</v>
      </c>
      <c r="G63" s="170"/>
      <c r="H63" s="170" t="s">
        <v>1187</v>
      </c>
    </row>
    <row r="64" spans="1:8" x14ac:dyDescent="0.25">
      <c r="A64" s="170" t="s">
        <v>811</v>
      </c>
      <c r="B64" s="170" t="s">
        <v>812</v>
      </c>
      <c r="D64" s="127">
        <v>5</v>
      </c>
      <c r="E64" s="127" t="s">
        <v>930</v>
      </c>
      <c r="G64" s="170"/>
      <c r="H64" s="170" t="s">
        <v>1193</v>
      </c>
    </row>
    <row r="65" spans="1:8" x14ac:dyDescent="0.25">
      <c r="A65" s="170" t="s">
        <v>814</v>
      </c>
      <c r="B65" s="170" t="s">
        <v>535</v>
      </c>
      <c r="D65" s="176">
        <v>6</v>
      </c>
      <c r="E65" s="127" t="s">
        <v>935</v>
      </c>
      <c r="G65" s="170"/>
      <c r="H65" s="170" t="s">
        <v>1191</v>
      </c>
    </row>
    <row r="66" spans="1:8" x14ac:dyDescent="0.25">
      <c r="D66" s="127">
        <v>7</v>
      </c>
      <c r="E66" s="127" t="s">
        <v>937</v>
      </c>
      <c r="G66" s="170"/>
      <c r="H66" s="170" t="s">
        <v>1188</v>
      </c>
    </row>
    <row r="67" spans="1:8" x14ac:dyDescent="0.25">
      <c r="A67" s="101" t="s">
        <v>1014</v>
      </c>
      <c r="B67" s="101"/>
      <c r="D67" s="176">
        <v>8</v>
      </c>
      <c r="E67" s="177" t="s">
        <v>936</v>
      </c>
      <c r="G67" s="170"/>
      <c r="H67" s="170" t="s">
        <v>1192</v>
      </c>
    </row>
    <row r="68" spans="1:8" x14ac:dyDescent="0.25">
      <c r="A68" s="102" t="s">
        <v>376</v>
      </c>
      <c r="B68" s="102" t="s">
        <v>377</v>
      </c>
      <c r="D68" s="127">
        <v>9</v>
      </c>
      <c r="E68" s="177" t="s">
        <v>943</v>
      </c>
      <c r="G68" s="170"/>
      <c r="H68" s="170" t="s">
        <v>1185</v>
      </c>
    </row>
    <row r="69" spans="1:8" x14ac:dyDescent="0.25">
      <c r="A69" s="170" t="s">
        <v>1065</v>
      </c>
      <c r="B69" s="170" t="s">
        <v>1066</v>
      </c>
      <c r="G69" s="170"/>
      <c r="H69" s="170" t="s">
        <v>1186</v>
      </c>
    </row>
    <row r="70" spans="1:8" x14ac:dyDescent="0.25">
      <c r="A70" s="170" t="s">
        <v>854</v>
      </c>
      <c r="B70" s="170" t="s">
        <v>786</v>
      </c>
      <c r="D70" s="130" t="s">
        <v>1027</v>
      </c>
      <c r="E70" s="101"/>
    </row>
    <row r="71" spans="1:8" x14ac:dyDescent="0.25">
      <c r="A71" s="170" t="s">
        <v>851</v>
      </c>
      <c r="B71" s="170" t="s">
        <v>847</v>
      </c>
      <c r="D71" s="131" t="s">
        <v>376</v>
      </c>
      <c r="E71" s="102" t="s">
        <v>377</v>
      </c>
      <c r="G71" s="101" t="s">
        <v>1196</v>
      </c>
      <c r="H71" s="101"/>
    </row>
    <row r="72" spans="1:8" x14ac:dyDescent="0.25">
      <c r="A72" s="170" t="s">
        <v>852</v>
      </c>
      <c r="B72" s="170" t="s">
        <v>848</v>
      </c>
      <c r="D72" s="127">
        <v>1</v>
      </c>
      <c r="E72" s="127" t="s">
        <v>944</v>
      </c>
      <c r="G72" s="131" t="s">
        <v>376</v>
      </c>
      <c r="H72" s="102" t="s">
        <v>377</v>
      </c>
    </row>
    <row r="73" spans="1:8" x14ac:dyDescent="0.25">
      <c r="A73" s="170" t="s">
        <v>849</v>
      </c>
      <c r="B73" s="170" t="s">
        <v>410</v>
      </c>
      <c r="D73" s="176">
        <v>2</v>
      </c>
      <c r="E73" s="127" t="s">
        <v>945</v>
      </c>
      <c r="G73" s="170"/>
      <c r="H73" s="170"/>
    </row>
    <row r="74" spans="1:8" x14ac:dyDescent="0.25">
      <c r="A74" s="170" t="s">
        <v>850</v>
      </c>
      <c r="B74" s="170" t="s">
        <v>411</v>
      </c>
      <c r="D74" s="176">
        <v>3</v>
      </c>
      <c r="E74" s="127" t="s">
        <v>946</v>
      </c>
      <c r="G74" s="170"/>
      <c r="H74" s="170"/>
    </row>
    <row r="75" spans="1:8" x14ac:dyDescent="0.25">
      <c r="A75" s="170" t="s">
        <v>853</v>
      </c>
      <c r="B75" s="170" t="s">
        <v>412</v>
      </c>
      <c r="G75" s="170"/>
      <c r="H75" s="170"/>
    </row>
    <row r="76" spans="1:8" x14ac:dyDescent="0.25">
      <c r="D76" s="130" t="s">
        <v>1028</v>
      </c>
      <c r="E76" s="101"/>
      <c r="G76" s="170"/>
      <c r="H76" s="170"/>
    </row>
    <row r="77" spans="1:8" x14ac:dyDescent="0.25">
      <c r="A77" s="101" t="s">
        <v>1015</v>
      </c>
      <c r="B77" s="101"/>
      <c r="D77" s="131" t="s">
        <v>376</v>
      </c>
      <c r="E77" s="102" t="s">
        <v>377</v>
      </c>
    </row>
    <row r="78" spans="1:8" x14ac:dyDescent="0.25">
      <c r="A78" s="102" t="s">
        <v>376</v>
      </c>
      <c r="B78" s="102" t="s">
        <v>377</v>
      </c>
      <c r="D78" s="178"/>
      <c r="E78" s="170" t="s">
        <v>393</v>
      </c>
      <c r="G78" s="101" t="s">
        <v>1197</v>
      </c>
      <c r="H78" s="101"/>
    </row>
    <row r="79" spans="1:8" x14ac:dyDescent="0.25">
      <c r="A79" s="170"/>
      <c r="B79" s="170" t="s">
        <v>883</v>
      </c>
      <c r="D79" s="178"/>
      <c r="E79" s="170" t="s">
        <v>976</v>
      </c>
      <c r="G79" s="131" t="s">
        <v>376</v>
      </c>
      <c r="H79" s="102" t="s">
        <v>377</v>
      </c>
    </row>
    <row r="80" spans="1:8" x14ac:dyDescent="0.25">
      <c r="A80" s="170"/>
      <c r="B80" s="170" t="s">
        <v>419</v>
      </c>
      <c r="D80" s="178"/>
      <c r="E80" s="170" t="s">
        <v>570</v>
      </c>
      <c r="G80" s="170"/>
      <c r="H80" s="170" t="s">
        <v>717</v>
      </c>
    </row>
    <row r="81" spans="1:8" x14ac:dyDescent="0.25">
      <c r="A81" s="170"/>
      <c r="B81" s="170" t="s">
        <v>881</v>
      </c>
      <c r="D81" s="178"/>
      <c r="E81" s="170" t="s">
        <v>723</v>
      </c>
      <c r="G81" s="170"/>
      <c r="H81" s="170" t="s">
        <v>716</v>
      </c>
    </row>
    <row r="82" spans="1:8" x14ac:dyDescent="0.25">
      <c r="A82" s="170"/>
      <c r="B82" s="170" t="s">
        <v>476</v>
      </c>
      <c r="D82" s="178"/>
      <c r="E82" s="170" t="s">
        <v>392</v>
      </c>
      <c r="G82" s="170"/>
      <c r="H82" s="170" t="s">
        <v>1145</v>
      </c>
    </row>
    <row r="83" spans="1:8" x14ac:dyDescent="0.25">
      <c r="A83" s="170"/>
      <c r="B83" s="170" t="s">
        <v>879</v>
      </c>
      <c r="D83" s="178"/>
      <c r="E83" s="170" t="s">
        <v>980</v>
      </c>
      <c r="G83" s="170"/>
      <c r="H83" s="170" t="s">
        <v>1146</v>
      </c>
    </row>
    <row r="84" spans="1:8" x14ac:dyDescent="0.25">
      <c r="A84" s="170"/>
      <c r="B84" s="170" t="s">
        <v>889</v>
      </c>
      <c r="D84" s="178"/>
      <c r="E84" s="170" t="s">
        <v>979</v>
      </c>
      <c r="G84" s="170"/>
      <c r="H84" s="170" t="s">
        <v>1144</v>
      </c>
    </row>
    <row r="85" spans="1:8" x14ac:dyDescent="0.25">
      <c r="A85" s="170"/>
      <c r="B85" s="170" t="s">
        <v>880</v>
      </c>
      <c r="D85" s="178"/>
      <c r="E85" s="170" t="s">
        <v>571</v>
      </c>
      <c r="G85" s="170"/>
      <c r="H85" s="170" t="s">
        <v>1143</v>
      </c>
    </row>
    <row r="86" spans="1:8" x14ac:dyDescent="0.25">
      <c r="A86" s="170"/>
      <c r="B86" s="170" t="s">
        <v>878</v>
      </c>
      <c r="D86" s="178"/>
      <c r="E86" s="170" t="s">
        <v>711</v>
      </c>
      <c r="G86" s="170"/>
      <c r="H86" s="170" t="s">
        <v>1142</v>
      </c>
    </row>
    <row r="87" spans="1:8" x14ac:dyDescent="0.25">
      <c r="D87" s="178"/>
      <c r="E87" s="170" t="s">
        <v>378</v>
      </c>
      <c r="G87" s="170"/>
      <c r="H87" s="170" t="s">
        <v>1141</v>
      </c>
    </row>
    <row r="88" spans="1:8" x14ac:dyDescent="0.25">
      <c r="A88" s="101" t="s">
        <v>1016</v>
      </c>
      <c r="B88" s="101"/>
    </row>
    <row r="89" spans="1:8" x14ac:dyDescent="0.25">
      <c r="A89" s="102" t="s">
        <v>376</v>
      </c>
      <c r="B89" s="102" t="s">
        <v>377</v>
      </c>
      <c r="D89" s="101" t="s">
        <v>1029</v>
      </c>
      <c r="E89" s="101"/>
    </row>
    <row r="90" spans="1:8" x14ac:dyDescent="0.25">
      <c r="A90" s="170"/>
      <c r="B90" s="170" t="s">
        <v>897</v>
      </c>
      <c r="D90" s="131" t="s">
        <v>376</v>
      </c>
      <c r="E90" s="102" t="s">
        <v>377</v>
      </c>
      <c r="G90" s="130" t="s">
        <v>1293</v>
      </c>
      <c r="H90" s="101"/>
    </row>
    <row r="91" spans="1:8" x14ac:dyDescent="0.25">
      <c r="A91" s="170"/>
      <c r="B91" s="170" t="s">
        <v>888</v>
      </c>
      <c r="D91" s="178" t="s">
        <v>581</v>
      </c>
      <c r="E91" s="170" t="s">
        <v>576</v>
      </c>
      <c r="G91" s="131" t="s">
        <v>376</v>
      </c>
      <c r="H91" s="102" t="s">
        <v>377</v>
      </c>
    </row>
    <row r="92" spans="1:8" x14ac:dyDescent="0.25">
      <c r="A92" s="170"/>
      <c r="B92" s="170" t="s">
        <v>886</v>
      </c>
      <c r="D92" s="178" t="s">
        <v>575</v>
      </c>
      <c r="E92" s="170" t="s">
        <v>565</v>
      </c>
      <c r="G92" s="170"/>
      <c r="H92" s="170"/>
    </row>
    <row r="93" spans="1:8" x14ac:dyDescent="0.25">
      <c r="A93" s="170"/>
      <c r="B93" s="170" t="s">
        <v>887</v>
      </c>
      <c r="D93" s="178" t="s">
        <v>580</v>
      </c>
      <c r="E93" s="170" t="s">
        <v>574</v>
      </c>
      <c r="G93" s="170"/>
      <c r="H93" s="170"/>
    </row>
    <row r="94" spans="1:8" x14ac:dyDescent="0.25">
      <c r="A94" s="170"/>
      <c r="B94" s="170" t="s">
        <v>885</v>
      </c>
      <c r="D94" s="178" t="s">
        <v>1283</v>
      </c>
      <c r="E94" s="170" t="s">
        <v>982</v>
      </c>
      <c r="G94" s="170"/>
      <c r="H94" s="170"/>
    </row>
    <row r="95" spans="1:8" x14ac:dyDescent="0.25">
      <c r="A95" s="170"/>
      <c r="B95" s="170" t="s">
        <v>894</v>
      </c>
      <c r="D95" s="178" t="s">
        <v>582</v>
      </c>
      <c r="E95" s="170" t="s">
        <v>577</v>
      </c>
    </row>
    <row r="96" spans="1:8" x14ac:dyDescent="0.25">
      <c r="A96" s="170"/>
      <c r="B96" s="170" t="s">
        <v>893</v>
      </c>
      <c r="D96" s="178" t="s">
        <v>1284</v>
      </c>
      <c r="E96" s="170" t="s">
        <v>979</v>
      </c>
    </row>
    <row r="97" spans="1:5" x14ac:dyDescent="0.25">
      <c r="A97" s="170"/>
      <c r="B97" s="170" t="s">
        <v>473</v>
      </c>
      <c r="D97" s="178" t="s">
        <v>578</v>
      </c>
      <c r="E97" s="170" t="s">
        <v>567</v>
      </c>
    </row>
    <row r="98" spans="1:5" x14ac:dyDescent="0.25">
      <c r="A98" s="170"/>
      <c r="B98" s="170" t="s">
        <v>892</v>
      </c>
      <c r="D98" s="178" t="s">
        <v>579</v>
      </c>
      <c r="E98" s="170" t="s">
        <v>573</v>
      </c>
    </row>
    <row r="99" spans="1:5" x14ac:dyDescent="0.25">
      <c r="A99" s="170"/>
      <c r="B99" s="170" t="s">
        <v>896</v>
      </c>
      <c r="D99" s="178" t="s">
        <v>501</v>
      </c>
      <c r="E99" s="170" t="s">
        <v>572</v>
      </c>
    </row>
    <row r="100" spans="1:5" x14ac:dyDescent="0.25">
      <c r="A100" s="170"/>
      <c r="B100" s="170" t="s">
        <v>474</v>
      </c>
    </row>
    <row r="101" spans="1:5" x14ac:dyDescent="0.25">
      <c r="A101" s="170"/>
      <c r="B101" s="170" t="s">
        <v>882</v>
      </c>
      <c r="D101" s="130" t="s">
        <v>1030</v>
      </c>
      <c r="E101" s="101"/>
    </row>
    <row r="102" spans="1:5" x14ac:dyDescent="0.25">
      <c r="A102" s="170"/>
      <c r="B102" s="170" t="s">
        <v>468</v>
      </c>
      <c r="D102" s="131" t="s">
        <v>376</v>
      </c>
      <c r="E102" s="102" t="s">
        <v>377</v>
      </c>
    </row>
    <row r="103" spans="1:5" x14ac:dyDescent="0.25">
      <c r="A103" s="170"/>
      <c r="B103" s="170" t="s">
        <v>899</v>
      </c>
      <c r="D103" s="178"/>
      <c r="E103" s="170" t="s">
        <v>588</v>
      </c>
    </row>
    <row r="104" spans="1:5" x14ac:dyDescent="0.25">
      <c r="A104" s="170"/>
      <c r="B104" s="170" t="s">
        <v>898</v>
      </c>
      <c r="D104" s="178"/>
      <c r="E104" s="170" t="s">
        <v>712</v>
      </c>
    </row>
    <row r="105" spans="1:5" x14ac:dyDescent="0.25">
      <c r="A105" s="170"/>
      <c r="B105" s="170" t="s">
        <v>890</v>
      </c>
      <c r="D105" s="178"/>
      <c r="E105" s="170" t="s">
        <v>978</v>
      </c>
    </row>
    <row r="106" spans="1:5" x14ac:dyDescent="0.25">
      <c r="A106" s="170"/>
      <c r="B106" s="170" t="s">
        <v>472</v>
      </c>
      <c r="D106" s="178"/>
      <c r="E106" s="170" t="s">
        <v>711</v>
      </c>
    </row>
    <row r="107" spans="1:5" x14ac:dyDescent="0.25">
      <c r="A107" s="170"/>
      <c r="B107" s="170" t="s">
        <v>895</v>
      </c>
    </row>
    <row r="108" spans="1:5" x14ac:dyDescent="0.25">
      <c r="A108" s="170"/>
      <c r="B108" s="170" t="s">
        <v>884</v>
      </c>
      <c r="D108" s="130" t="s">
        <v>1031</v>
      </c>
      <c r="E108" s="101"/>
    </row>
    <row r="109" spans="1:5" x14ac:dyDescent="0.25">
      <c r="A109" s="170"/>
      <c r="B109" s="170" t="s">
        <v>891</v>
      </c>
      <c r="D109" s="131" t="s">
        <v>376</v>
      </c>
      <c r="E109" s="102" t="s">
        <v>377</v>
      </c>
    </row>
    <row r="110" spans="1:5" x14ac:dyDescent="0.25">
      <c r="A110" s="170"/>
      <c r="B110" s="170" t="s">
        <v>42</v>
      </c>
      <c r="D110" s="178"/>
      <c r="E110" s="170" t="s">
        <v>983</v>
      </c>
    </row>
    <row r="111" spans="1:5" x14ac:dyDescent="0.25">
      <c r="A111" s="170"/>
      <c r="B111" s="170" t="s">
        <v>471</v>
      </c>
      <c r="D111" s="178"/>
      <c r="E111" s="170" t="s">
        <v>710</v>
      </c>
    </row>
    <row r="112" spans="1:5" x14ac:dyDescent="0.25">
      <c r="D112" s="178"/>
      <c r="E112" s="170" t="s">
        <v>985</v>
      </c>
    </row>
    <row r="113" spans="1:5" x14ac:dyDescent="0.25">
      <c r="A113" s="101" t="s">
        <v>1017</v>
      </c>
      <c r="B113" s="101"/>
      <c r="D113" s="178"/>
      <c r="E113" s="170" t="s">
        <v>986</v>
      </c>
    </row>
    <row r="114" spans="1:5" x14ac:dyDescent="0.25">
      <c r="A114" s="102" t="s">
        <v>376</v>
      </c>
      <c r="B114" s="102" t="s">
        <v>377</v>
      </c>
      <c r="D114" s="178"/>
      <c r="E114" s="170" t="s">
        <v>984</v>
      </c>
    </row>
    <row r="115" spans="1:5" x14ac:dyDescent="0.25">
      <c r="A115" s="170"/>
      <c r="B115" s="170" t="s">
        <v>875</v>
      </c>
      <c r="D115" s="178"/>
      <c r="E115" s="170" t="s">
        <v>590</v>
      </c>
    </row>
    <row r="116" spans="1:5" x14ac:dyDescent="0.25">
      <c r="A116" s="170"/>
      <c r="B116" s="170" t="s">
        <v>426</v>
      </c>
      <c r="D116" s="178"/>
      <c r="E116" s="170" t="s">
        <v>987</v>
      </c>
    </row>
    <row r="117" spans="1:5" x14ac:dyDescent="0.25">
      <c r="A117" s="170"/>
      <c r="B117" s="170" t="s">
        <v>425</v>
      </c>
    </row>
    <row r="118" spans="1:5" x14ac:dyDescent="0.25">
      <c r="A118" s="170"/>
      <c r="B118" s="170" t="s">
        <v>423</v>
      </c>
      <c r="D118" s="130" t="s">
        <v>1032</v>
      </c>
      <c r="E118" s="101"/>
    </row>
    <row r="119" spans="1:5" x14ac:dyDescent="0.25">
      <c r="A119" s="170"/>
      <c r="B119" s="170" t="s">
        <v>877</v>
      </c>
      <c r="D119" s="131" t="s">
        <v>376</v>
      </c>
      <c r="E119" s="102" t="s">
        <v>377</v>
      </c>
    </row>
    <row r="120" spans="1:5" x14ac:dyDescent="0.25">
      <c r="A120" s="170"/>
      <c r="B120" s="170" t="s">
        <v>424</v>
      </c>
      <c r="D120" s="178"/>
      <c r="E120" s="170" t="s">
        <v>988</v>
      </c>
    </row>
    <row r="121" spans="1:5" x14ac:dyDescent="0.25">
      <c r="A121" s="170"/>
      <c r="B121" s="170" t="s">
        <v>876</v>
      </c>
      <c r="D121" s="178"/>
      <c r="E121" s="170" t="s">
        <v>994</v>
      </c>
    </row>
    <row r="122" spans="1:5" x14ac:dyDescent="0.25">
      <c r="A122" s="170"/>
      <c r="B122" s="170" t="s">
        <v>902</v>
      </c>
      <c r="D122" s="178"/>
      <c r="E122" s="170" t="s">
        <v>998</v>
      </c>
    </row>
    <row r="123" spans="1:5" x14ac:dyDescent="0.25">
      <c r="A123" s="170"/>
      <c r="B123" s="170" t="s">
        <v>901</v>
      </c>
      <c r="D123" s="178"/>
      <c r="E123" s="170" t="s">
        <v>995</v>
      </c>
    </row>
    <row r="124" spans="1:5" x14ac:dyDescent="0.25">
      <c r="A124" s="170"/>
      <c r="B124" s="170" t="s">
        <v>900</v>
      </c>
      <c r="D124" s="178"/>
      <c r="E124" s="170" t="s">
        <v>993</v>
      </c>
    </row>
    <row r="125" spans="1:5" x14ac:dyDescent="0.25">
      <c r="D125" s="178"/>
      <c r="E125" s="170" t="s">
        <v>991</v>
      </c>
    </row>
    <row r="126" spans="1:5" x14ac:dyDescent="0.25">
      <c r="D126" s="178"/>
      <c r="E126" s="170" t="s">
        <v>989</v>
      </c>
    </row>
    <row r="127" spans="1:5" x14ac:dyDescent="0.25">
      <c r="D127" s="178"/>
      <c r="E127" s="170" t="s">
        <v>593</v>
      </c>
    </row>
    <row r="128" spans="1:5" x14ac:dyDescent="0.25">
      <c r="D128" s="178"/>
      <c r="E128" s="170" t="s">
        <v>990</v>
      </c>
    </row>
    <row r="129" spans="4:5" x14ac:dyDescent="0.25">
      <c r="D129" s="178"/>
      <c r="E129" s="170" t="s">
        <v>996</v>
      </c>
    </row>
    <row r="130" spans="4:5" x14ac:dyDescent="0.25">
      <c r="D130" s="178"/>
      <c r="E130" s="170" t="s">
        <v>997</v>
      </c>
    </row>
    <row r="131" spans="4:5" x14ac:dyDescent="0.25">
      <c r="D131" s="178"/>
      <c r="E131" s="170" t="s">
        <v>992</v>
      </c>
    </row>
    <row r="133" spans="4:5" x14ac:dyDescent="0.25">
      <c r="D133" s="101" t="s">
        <v>1033</v>
      </c>
      <c r="E133" s="101"/>
    </row>
    <row r="134" spans="4:5" x14ac:dyDescent="0.25">
      <c r="D134" s="131" t="s">
        <v>376</v>
      </c>
      <c r="E134" s="102" t="s">
        <v>377</v>
      </c>
    </row>
    <row r="135" spans="4:5" x14ac:dyDescent="0.25">
      <c r="D135" s="178"/>
      <c r="E135" s="170" t="s">
        <v>976</v>
      </c>
    </row>
    <row r="136" spans="4:5" x14ac:dyDescent="0.25">
      <c r="D136" s="178"/>
      <c r="E136" s="170" t="s">
        <v>977</v>
      </c>
    </row>
    <row r="137" spans="4:5" x14ac:dyDescent="0.25">
      <c r="D137" s="178"/>
      <c r="E137" s="170" t="s">
        <v>723</v>
      </c>
    </row>
    <row r="139" spans="4:5" x14ac:dyDescent="0.25">
      <c r="D139" s="101" t="s">
        <v>1034</v>
      </c>
      <c r="E139" s="101"/>
    </row>
    <row r="140" spans="4:5" x14ac:dyDescent="0.25">
      <c r="D140" s="131" t="s">
        <v>376</v>
      </c>
      <c r="E140" s="102" t="s">
        <v>377</v>
      </c>
    </row>
    <row r="141" spans="4:5" x14ac:dyDescent="0.25">
      <c r="D141" s="178"/>
      <c r="E141" s="170" t="s">
        <v>967</v>
      </c>
    </row>
    <row r="142" spans="4:5" x14ac:dyDescent="0.25">
      <c r="D142" s="178"/>
      <c r="E142" s="170" t="s">
        <v>971</v>
      </c>
    </row>
    <row r="143" spans="4:5" x14ac:dyDescent="0.25">
      <c r="D143" s="178"/>
      <c r="E143" s="170" t="s">
        <v>969</v>
      </c>
    </row>
    <row r="144" spans="4:5" x14ac:dyDescent="0.25">
      <c r="D144" s="178"/>
      <c r="E144" s="170" t="s">
        <v>973</v>
      </c>
    </row>
    <row r="145" spans="4:5" x14ac:dyDescent="0.25">
      <c r="D145" s="178"/>
      <c r="E145" s="170" t="s">
        <v>722</v>
      </c>
    </row>
    <row r="146" spans="4:5" x14ac:dyDescent="0.25">
      <c r="D146" s="178"/>
      <c r="E146" s="170" t="s">
        <v>378</v>
      </c>
    </row>
    <row r="147" spans="4:5" x14ac:dyDescent="0.25">
      <c r="D147" s="178"/>
      <c r="E147" s="170" t="s">
        <v>970</v>
      </c>
    </row>
    <row r="148" spans="4:5" x14ac:dyDescent="0.25">
      <c r="D148" s="178"/>
      <c r="E148" s="170" t="s">
        <v>968</v>
      </c>
    </row>
    <row r="149" spans="4:5" x14ac:dyDescent="0.25">
      <c r="D149" s="178"/>
      <c r="E149" s="170" t="s">
        <v>972</v>
      </c>
    </row>
  </sheetData>
  <sortState xmlns:xlrd2="http://schemas.microsoft.com/office/spreadsheetml/2017/richdata2" ref="G80:H87">
    <sortCondition ref="H80:H87"/>
  </sortState>
  <phoneticPr fontId="15" type="noConversion"/>
  <conditionalFormatting sqref="D32:D38 D27:D29">
    <cfRule type="duplicateValues" dxfId="4" priority="7"/>
  </conditionalFormatting>
  <conditionalFormatting sqref="D50:D57">
    <cfRule type="duplicateValues" dxfId="3" priority="13"/>
  </conditionalFormatting>
  <conditionalFormatting sqref="D60 D62 D64 D66 D68">
    <cfRule type="duplicateValues" dxfId="2" priority="4"/>
  </conditionalFormatting>
  <conditionalFormatting sqref="D72">
    <cfRule type="duplicateValues" dxfId="1" priority="1"/>
  </conditionalFormatting>
  <conditionalFormatting sqref="G5:G10 G13:G14">
    <cfRule type="duplicateValues" dxfId="0" priority="12"/>
  </conditionalFormatting>
  <pageMargins left="0.7" right="0.7" top="0.78740157499999996" bottom="0.78740157499999996"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FCD8D-66FF-46F0-BB6D-AE6E21D97C7F}">
  <sheetPr>
    <tabColor theme="4" tint="0.39997558519241921"/>
  </sheetPr>
  <dimension ref="A2:O37"/>
  <sheetViews>
    <sheetView workbookViewId="0"/>
  </sheetViews>
  <sheetFormatPr defaultRowHeight="15" x14ac:dyDescent="0.25"/>
  <cols>
    <col min="1" max="1" width="5.42578125" customWidth="1"/>
    <col min="2" max="2" width="8.42578125" customWidth="1"/>
    <col min="3" max="3" width="15.140625" bestFit="1" customWidth="1"/>
    <col min="4" max="4" width="8.85546875" bestFit="1" customWidth="1"/>
    <col min="5" max="5" width="8.140625" bestFit="1" customWidth="1"/>
    <col min="6" max="6" width="11.140625" bestFit="1" customWidth="1"/>
    <col min="7" max="7" width="8.140625" bestFit="1" customWidth="1"/>
    <col min="8" max="8" width="10.7109375" bestFit="1" customWidth="1"/>
    <col min="9" max="9" width="14.42578125" bestFit="1" customWidth="1"/>
    <col min="10" max="10" width="13.140625" bestFit="1" customWidth="1"/>
    <col min="11" max="11" width="38.7109375" bestFit="1" customWidth="1"/>
    <col min="12" max="12" width="28.140625" bestFit="1" customWidth="1"/>
    <col min="13" max="13" width="10" customWidth="1"/>
    <col min="14" max="14" width="13.42578125" customWidth="1"/>
    <col min="15" max="15" width="47.5703125" bestFit="1" customWidth="1"/>
  </cols>
  <sheetData>
    <row r="2" spans="1:15" s="214" customFormat="1" ht="42.75" customHeight="1" thickBot="1" x14ac:dyDescent="0.3">
      <c r="A2" s="135" t="s">
        <v>1333</v>
      </c>
      <c r="B2" s="242" t="s">
        <v>486</v>
      </c>
      <c r="C2" s="243" t="s">
        <v>24</v>
      </c>
      <c r="D2" s="243" t="s">
        <v>489</v>
      </c>
      <c r="E2" s="243" t="s">
        <v>490</v>
      </c>
      <c r="F2" s="243" t="s">
        <v>487</v>
      </c>
      <c r="G2" s="243" t="s">
        <v>488</v>
      </c>
      <c r="H2" s="243" t="s">
        <v>279</v>
      </c>
      <c r="I2" s="243" t="s">
        <v>280</v>
      </c>
      <c r="J2" s="243" t="s">
        <v>281</v>
      </c>
      <c r="K2" s="243" t="s">
        <v>491</v>
      </c>
      <c r="L2" s="243" t="s">
        <v>492</v>
      </c>
      <c r="M2" s="243" t="s">
        <v>736</v>
      </c>
      <c r="N2" s="243" t="s">
        <v>1332</v>
      </c>
      <c r="O2" s="243" t="s">
        <v>735</v>
      </c>
    </row>
    <row r="3" spans="1:15" s="136" customFormat="1" ht="25.5" x14ac:dyDescent="0.25">
      <c r="A3" s="136">
        <v>1</v>
      </c>
      <c r="B3" s="215" t="s">
        <v>1297</v>
      </c>
      <c r="C3" s="216" t="s">
        <v>519</v>
      </c>
      <c r="D3" s="216">
        <v>9</v>
      </c>
      <c r="E3" s="216">
        <v>4003</v>
      </c>
      <c r="F3" s="217">
        <v>4522</v>
      </c>
      <c r="G3" s="218"/>
      <c r="H3" s="216" t="s">
        <v>520</v>
      </c>
      <c r="I3" s="216" t="s">
        <v>283</v>
      </c>
      <c r="J3" s="216" t="s">
        <v>494</v>
      </c>
      <c r="K3" s="219" t="s">
        <v>495</v>
      </c>
      <c r="L3" s="220" t="s">
        <v>741</v>
      </c>
      <c r="M3" s="216">
        <v>1</v>
      </c>
      <c r="N3" s="220">
        <v>2013</v>
      </c>
      <c r="O3" s="221" t="s">
        <v>738</v>
      </c>
    </row>
    <row r="4" spans="1:15" s="136" customFormat="1" ht="12.75" x14ac:dyDescent="0.25">
      <c r="A4" s="136">
        <v>2</v>
      </c>
      <c r="B4" s="222" t="s">
        <v>1298</v>
      </c>
      <c r="C4" s="223" t="s">
        <v>517</v>
      </c>
      <c r="D4" s="223">
        <v>78</v>
      </c>
      <c r="E4" s="223">
        <v>2772</v>
      </c>
      <c r="F4" s="224">
        <v>3002</v>
      </c>
      <c r="G4" s="225"/>
      <c r="H4" s="223" t="s">
        <v>493</v>
      </c>
      <c r="I4" s="223" t="s">
        <v>829</v>
      </c>
      <c r="J4" s="223" t="s">
        <v>494</v>
      </c>
      <c r="K4" s="226" t="s">
        <v>518</v>
      </c>
      <c r="L4" s="227" t="s">
        <v>742</v>
      </c>
      <c r="M4" s="228">
        <v>1</v>
      </c>
      <c r="N4" s="227">
        <v>2003</v>
      </c>
      <c r="O4" s="229" t="s">
        <v>732</v>
      </c>
    </row>
    <row r="5" spans="1:15" s="136" customFormat="1" ht="12.75" x14ac:dyDescent="0.25">
      <c r="A5" s="136">
        <v>3</v>
      </c>
      <c r="B5" s="222" t="s">
        <v>1299</v>
      </c>
      <c r="C5" s="228" t="s">
        <v>523</v>
      </c>
      <c r="D5" s="228">
        <v>2</v>
      </c>
      <c r="E5" s="228">
        <v>3655</v>
      </c>
      <c r="F5" s="230">
        <v>6391</v>
      </c>
      <c r="G5" s="231" t="s">
        <v>522</v>
      </c>
      <c r="H5" s="228" t="s">
        <v>493</v>
      </c>
      <c r="I5" s="228" t="s">
        <v>283</v>
      </c>
      <c r="J5" s="228" t="s">
        <v>494</v>
      </c>
      <c r="K5" s="232" t="s">
        <v>524</v>
      </c>
      <c r="L5" s="227" t="s">
        <v>743</v>
      </c>
      <c r="M5" s="228">
        <v>1</v>
      </c>
      <c r="N5" s="227">
        <v>2014</v>
      </c>
      <c r="O5" s="229" t="s">
        <v>728</v>
      </c>
    </row>
    <row r="6" spans="1:15" s="136" customFormat="1" ht="12.75" x14ac:dyDescent="0.25">
      <c r="A6" s="136">
        <v>4</v>
      </c>
      <c r="B6" s="222" t="s">
        <v>1301</v>
      </c>
      <c r="C6" s="223" t="s">
        <v>507</v>
      </c>
      <c r="D6" s="223">
        <v>15</v>
      </c>
      <c r="E6" s="223">
        <v>2265</v>
      </c>
      <c r="F6" s="224">
        <v>2098</v>
      </c>
      <c r="G6" s="225"/>
      <c r="H6" s="223" t="s">
        <v>493</v>
      </c>
      <c r="I6" s="223" t="s">
        <v>829</v>
      </c>
      <c r="J6" s="223" t="s">
        <v>494</v>
      </c>
      <c r="K6" s="226" t="s">
        <v>508</v>
      </c>
      <c r="L6" s="227" t="s">
        <v>743</v>
      </c>
      <c r="M6" s="228">
        <v>1</v>
      </c>
      <c r="N6" s="227">
        <v>2024</v>
      </c>
      <c r="O6" s="229" t="s">
        <v>730</v>
      </c>
    </row>
    <row r="7" spans="1:15" s="136" customFormat="1" ht="12.75" x14ac:dyDescent="0.25">
      <c r="A7" s="136">
        <v>5</v>
      </c>
      <c r="B7" s="222" t="s">
        <v>1300</v>
      </c>
      <c r="C7" s="223" t="s">
        <v>507</v>
      </c>
      <c r="D7" s="223">
        <v>17</v>
      </c>
      <c r="E7" s="223">
        <v>2266</v>
      </c>
      <c r="F7" s="224">
        <v>2097</v>
      </c>
      <c r="G7" s="225"/>
      <c r="H7" s="223" t="s">
        <v>493</v>
      </c>
      <c r="I7" s="223" t="s">
        <v>829</v>
      </c>
      <c r="J7" s="223" t="s">
        <v>494</v>
      </c>
      <c r="K7" s="226" t="s">
        <v>508</v>
      </c>
      <c r="L7" s="227" t="s">
        <v>743</v>
      </c>
      <c r="M7" s="228">
        <v>1</v>
      </c>
      <c r="N7" s="227">
        <v>2024</v>
      </c>
      <c r="O7" s="229" t="s">
        <v>730</v>
      </c>
    </row>
    <row r="8" spans="1:15" s="136" customFormat="1" ht="12.75" x14ac:dyDescent="0.25">
      <c r="A8" s="136">
        <v>6</v>
      </c>
      <c r="B8" s="222" t="s">
        <v>1303</v>
      </c>
      <c r="C8" s="223" t="s">
        <v>507</v>
      </c>
      <c r="D8" s="223">
        <v>19</v>
      </c>
      <c r="E8" s="223">
        <v>2386</v>
      </c>
      <c r="F8" s="224">
        <v>2311</v>
      </c>
      <c r="G8" s="225"/>
      <c r="H8" s="223" t="s">
        <v>493</v>
      </c>
      <c r="I8" s="223" t="s">
        <v>829</v>
      </c>
      <c r="J8" s="223" t="s">
        <v>494</v>
      </c>
      <c r="K8" s="226" t="s">
        <v>508</v>
      </c>
      <c r="L8" s="227" t="s">
        <v>743</v>
      </c>
      <c r="M8" s="228">
        <v>1</v>
      </c>
      <c r="N8" s="227">
        <v>2024</v>
      </c>
      <c r="O8" s="229" t="s">
        <v>730</v>
      </c>
    </row>
    <row r="9" spans="1:15" s="136" customFormat="1" ht="12.75" x14ac:dyDescent="0.25">
      <c r="A9" s="136">
        <v>7</v>
      </c>
      <c r="B9" s="222" t="s">
        <v>1302</v>
      </c>
      <c r="C9" s="223" t="s">
        <v>507</v>
      </c>
      <c r="D9" s="223">
        <v>21</v>
      </c>
      <c r="E9" s="223">
        <v>2387</v>
      </c>
      <c r="F9" s="224">
        <v>2310</v>
      </c>
      <c r="G9" s="225"/>
      <c r="H9" s="223" t="s">
        <v>493</v>
      </c>
      <c r="I9" s="223" t="s">
        <v>829</v>
      </c>
      <c r="J9" s="223" t="s">
        <v>494</v>
      </c>
      <c r="K9" s="226" t="s">
        <v>508</v>
      </c>
      <c r="L9" s="227" t="s">
        <v>743</v>
      </c>
      <c r="M9" s="228">
        <v>1</v>
      </c>
      <c r="N9" s="227">
        <v>2024</v>
      </c>
      <c r="O9" s="229" t="s">
        <v>730</v>
      </c>
    </row>
    <row r="10" spans="1:15" s="136" customFormat="1" ht="12.75" x14ac:dyDescent="0.25">
      <c r="A10" s="136">
        <v>8</v>
      </c>
      <c r="B10" s="222" t="s">
        <v>1304</v>
      </c>
      <c r="C10" s="223" t="s">
        <v>528</v>
      </c>
      <c r="D10" s="223">
        <v>4</v>
      </c>
      <c r="E10" s="223">
        <v>4063</v>
      </c>
      <c r="F10" s="224">
        <v>8666</v>
      </c>
      <c r="G10" s="225"/>
      <c r="H10" s="223"/>
      <c r="I10" s="223" t="s">
        <v>283</v>
      </c>
      <c r="J10" s="223" t="s">
        <v>494</v>
      </c>
      <c r="K10" s="226" t="s">
        <v>500</v>
      </c>
      <c r="L10" s="227" t="s">
        <v>744</v>
      </c>
      <c r="M10" s="228">
        <v>1</v>
      </c>
      <c r="N10" s="227">
        <v>2006</v>
      </c>
      <c r="O10" s="229" t="s">
        <v>740</v>
      </c>
    </row>
    <row r="11" spans="1:15" s="136" customFormat="1" ht="12.75" x14ac:dyDescent="0.25">
      <c r="A11" s="136">
        <v>9</v>
      </c>
      <c r="B11" s="222" t="s">
        <v>1305</v>
      </c>
      <c r="C11" s="223" t="s">
        <v>528</v>
      </c>
      <c r="D11" s="223"/>
      <c r="E11" s="223"/>
      <c r="F11" s="224">
        <v>8667</v>
      </c>
      <c r="G11" s="225"/>
      <c r="H11" s="223"/>
      <c r="I11" s="223" t="s">
        <v>283</v>
      </c>
      <c r="J11" s="223" t="s">
        <v>494</v>
      </c>
      <c r="K11" s="226" t="s">
        <v>529</v>
      </c>
      <c r="L11" s="227" t="s">
        <v>755</v>
      </c>
      <c r="M11" s="228">
        <v>1</v>
      </c>
      <c r="N11" s="227"/>
      <c r="O11" s="229" t="s">
        <v>734</v>
      </c>
    </row>
    <row r="12" spans="1:15" s="136" customFormat="1" ht="12.75" x14ac:dyDescent="0.25">
      <c r="A12" s="136">
        <v>10</v>
      </c>
      <c r="B12" s="222" t="s">
        <v>1306</v>
      </c>
      <c r="C12" s="223" t="s">
        <v>521</v>
      </c>
      <c r="D12" s="223">
        <v>17</v>
      </c>
      <c r="E12" s="223">
        <v>3211</v>
      </c>
      <c r="F12" s="224">
        <v>4929</v>
      </c>
      <c r="G12" s="225"/>
      <c r="H12" s="223" t="s">
        <v>493</v>
      </c>
      <c r="I12" s="223" t="s">
        <v>829</v>
      </c>
      <c r="J12" s="223" t="s">
        <v>494</v>
      </c>
      <c r="K12" s="226" t="s">
        <v>508</v>
      </c>
      <c r="L12" s="227" t="s">
        <v>743</v>
      </c>
      <c r="M12" s="228">
        <v>1</v>
      </c>
      <c r="N12" s="227">
        <v>2007</v>
      </c>
      <c r="O12" s="229" t="s">
        <v>731</v>
      </c>
    </row>
    <row r="13" spans="1:15" s="136" customFormat="1" ht="12.75" x14ac:dyDescent="0.25">
      <c r="A13" s="136">
        <v>11</v>
      </c>
      <c r="B13" s="222" t="s">
        <v>1310</v>
      </c>
      <c r="C13" s="228" t="s">
        <v>497</v>
      </c>
      <c r="D13" s="228">
        <v>1</v>
      </c>
      <c r="E13" s="228">
        <v>53</v>
      </c>
      <c r="F13" s="230">
        <v>356</v>
      </c>
      <c r="G13" s="231"/>
      <c r="H13" s="228" t="s">
        <v>493</v>
      </c>
      <c r="I13" s="228" t="s">
        <v>283</v>
      </c>
      <c r="J13" s="228" t="s">
        <v>494</v>
      </c>
      <c r="K13" s="232" t="s">
        <v>502</v>
      </c>
      <c r="L13" s="227" t="s">
        <v>745</v>
      </c>
      <c r="M13" s="228">
        <v>1</v>
      </c>
      <c r="N13" s="227">
        <v>2019</v>
      </c>
      <c r="O13" s="229"/>
    </row>
    <row r="14" spans="1:15" s="136" customFormat="1" ht="12.75" x14ac:dyDescent="0.25">
      <c r="A14" s="136">
        <v>12</v>
      </c>
      <c r="B14" s="222" t="s">
        <v>1309</v>
      </c>
      <c r="C14" s="223" t="s">
        <v>497</v>
      </c>
      <c r="D14" s="223">
        <v>5</v>
      </c>
      <c r="E14" s="223">
        <v>396</v>
      </c>
      <c r="F14" s="224">
        <v>347</v>
      </c>
      <c r="G14" s="225"/>
      <c r="H14" s="223" t="s">
        <v>493</v>
      </c>
      <c r="I14" s="223" t="s">
        <v>285</v>
      </c>
      <c r="J14" s="223" t="s">
        <v>494</v>
      </c>
      <c r="K14" s="226" t="s">
        <v>500</v>
      </c>
      <c r="L14" s="227" t="s">
        <v>746</v>
      </c>
      <c r="M14" s="228">
        <v>1</v>
      </c>
      <c r="N14" s="227">
        <v>1963</v>
      </c>
      <c r="O14" s="229"/>
    </row>
    <row r="15" spans="1:15" s="136" customFormat="1" ht="12.75" x14ac:dyDescent="0.25">
      <c r="A15" s="136">
        <v>13</v>
      </c>
      <c r="B15" s="222" t="s">
        <v>1308</v>
      </c>
      <c r="C15" s="223" t="s">
        <v>497</v>
      </c>
      <c r="D15" s="223">
        <v>6</v>
      </c>
      <c r="E15" s="223">
        <v>395</v>
      </c>
      <c r="F15" s="224">
        <v>344</v>
      </c>
      <c r="G15" s="225">
        <v>1</v>
      </c>
      <c r="H15" s="223" t="s">
        <v>493</v>
      </c>
      <c r="I15" s="223" t="s">
        <v>830</v>
      </c>
      <c r="J15" s="223" t="s">
        <v>494</v>
      </c>
      <c r="K15" s="226" t="s">
        <v>499</v>
      </c>
      <c r="L15" s="227" t="s">
        <v>754</v>
      </c>
      <c r="M15" s="228">
        <v>1</v>
      </c>
      <c r="N15" s="227">
        <v>2014</v>
      </c>
      <c r="O15" s="229" t="s">
        <v>739</v>
      </c>
    </row>
    <row r="16" spans="1:15" s="136" customFormat="1" ht="12.75" x14ac:dyDescent="0.25">
      <c r="A16" s="136">
        <v>14</v>
      </c>
      <c r="B16" s="222" t="s">
        <v>1307</v>
      </c>
      <c r="C16" s="223" t="s">
        <v>497</v>
      </c>
      <c r="D16" s="223">
        <v>9</v>
      </c>
      <c r="E16" s="223">
        <v>392</v>
      </c>
      <c r="F16" s="224">
        <v>341</v>
      </c>
      <c r="G16" s="225"/>
      <c r="H16" s="223" t="s">
        <v>493</v>
      </c>
      <c r="I16" s="223" t="s">
        <v>839</v>
      </c>
      <c r="J16" s="223" t="s">
        <v>494</v>
      </c>
      <c r="K16" s="226" t="s">
        <v>498</v>
      </c>
      <c r="L16" s="227" t="s">
        <v>747</v>
      </c>
      <c r="M16" s="228">
        <v>1</v>
      </c>
      <c r="N16" s="227"/>
      <c r="O16" s="229" t="s">
        <v>748</v>
      </c>
    </row>
    <row r="17" spans="1:15" s="136" customFormat="1" ht="12.75" x14ac:dyDescent="0.25">
      <c r="A17" s="136">
        <v>15</v>
      </c>
      <c r="B17" s="222" t="s">
        <v>1311</v>
      </c>
      <c r="C17" s="223" t="s">
        <v>497</v>
      </c>
      <c r="D17" s="223">
        <v>27</v>
      </c>
      <c r="E17" s="223">
        <v>115</v>
      </c>
      <c r="F17" s="224">
        <v>377</v>
      </c>
      <c r="G17" s="225"/>
      <c r="H17" s="223" t="s">
        <v>493</v>
      </c>
      <c r="I17" s="223" t="s">
        <v>285</v>
      </c>
      <c r="J17" s="223" t="s">
        <v>494</v>
      </c>
      <c r="K17" s="226" t="s">
        <v>500</v>
      </c>
      <c r="L17" s="227" t="s">
        <v>753</v>
      </c>
      <c r="M17" s="228">
        <v>1</v>
      </c>
      <c r="N17" s="227">
        <v>2009</v>
      </c>
      <c r="O17" s="229" t="s">
        <v>733</v>
      </c>
    </row>
    <row r="18" spans="1:15" s="136" customFormat="1" ht="12.75" x14ac:dyDescent="0.25">
      <c r="A18" s="136">
        <v>16</v>
      </c>
      <c r="B18" s="222" t="s">
        <v>1006</v>
      </c>
      <c r="C18" s="223" t="s">
        <v>726</v>
      </c>
      <c r="D18" s="223">
        <v>5</v>
      </c>
      <c r="E18" s="223">
        <v>2952</v>
      </c>
      <c r="F18" s="224">
        <v>2919</v>
      </c>
      <c r="G18" s="226">
        <v>1</v>
      </c>
      <c r="H18" s="223" t="s">
        <v>493</v>
      </c>
      <c r="I18" s="223" t="s">
        <v>283</v>
      </c>
      <c r="J18" s="223" t="s">
        <v>494</v>
      </c>
      <c r="K18" s="226" t="s">
        <v>516</v>
      </c>
      <c r="L18" s="227" t="s">
        <v>727</v>
      </c>
      <c r="M18" s="228">
        <v>1</v>
      </c>
      <c r="N18" s="227"/>
      <c r="O18" s="229"/>
    </row>
    <row r="19" spans="1:15" s="136" customFormat="1" ht="12.75" x14ac:dyDescent="0.25">
      <c r="A19" s="136">
        <v>17</v>
      </c>
      <c r="B19" s="222" t="s">
        <v>1312</v>
      </c>
      <c r="C19" s="223" t="s">
        <v>726</v>
      </c>
      <c r="D19" s="223" t="s">
        <v>514</v>
      </c>
      <c r="E19" s="223">
        <v>2951</v>
      </c>
      <c r="F19" s="224">
        <v>2918</v>
      </c>
      <c r="G19" s="225"/>
      <c r="H19" s="223" t="s">
        <v>493</v>
      </c>
      <c r="I19" s="223" t="s">
        <v>283</v>
      </c>
      <c r="J19" s="223" t="s">
        <v>494</v>
      </c>
      <c r="K19" s="226" t="s">
        <v>515</v>
      </c>
      <c r="L19" s="227" t="s">
        <v>727</v>
      </c>
      <c r="M19" s="228">
        <v>1</v>
      </c>
      <c r="N19" s="227"/>
      <c r="O19" s="229"/>
    </row>
    <row r="20" spans="1:15" s="136" customFormat="1" ht="12.75" x14ac:dyDescent="0.25">
      <c r="A20" s="136">
        <v>18</v>
      </c>
      <c r="B20" s="222" t="s">
        <v>1313</v>
      </c>
      <c r="C20" s="228" t="s">
        <v>282</v>
      </c>
      <c r="D20" s="228">
        <v>25</v>
      </c>
      <c r="E20" s="228">
        <v>373</v>
      </c>
      <c r="F20" s="230">
        <v>272</v>
      </c>
      <c r="G20" s="232">
        <v>1</v>
      </c>
      <c r="H20" s="228" t="s">
        <v>493</v>
      </c>
      <c r="I20" s="228" t="s">
        <v>283</v>
      </c>
      <c r="J20" s="228"/>
      <c r="K20" s="232" t="s">
        <v>284</v>
      </c>
      <c r="L20" s="227" t="s">
        <v>727</v>
      </c>
      <c r="M20" s="228">
        <v>1</v>
      </c>
      <c r="N20" s="227"/>
      <c r="O20" s="229"/>
    </row>
    <row r="21" spans="1:15" s="136" customFormat="1" ht="12.75" x14ac:dyDescent="0.25">
      <c r="A21" s="136">
        <v>19</v>
      </c>
      <c r="B21" s="222" t="s">
        <v>1314</v>
      </c>
      <c r="C21" s="223" t="s">
        <v>513</v>
      </c>
      <c r="D21" s="223">
        <v>6</v>
      </c>
      <c r="E21" s="223">
        <v>2789</v>
      </c>
      <c r="F21" s="224">
        <v>2805</v>
      </c>
      <c r="G21" s="225"/>
      <c r="H21" s="223" t="s">
        <v>493</v>
      </c>
      <c r="I21" s="223" t="s">
        <v>839</v>
      </c>
      <c r="J21" s="223" t="s">
        <v>494</v>
      </c>
      <c r="K21" s="226" t="s">
        <v>737</v>
      </c>
      <c r="L21" s="227" t="s">
        <v>727</v>
      </c>
      <c r="M21" s="228">
        <v>1</v>
      </c>
      <c r="N21" s="227">
        <v>2010</v>
      </c>
      <c r="O21" s="229"/>
    </row>
    <row r="22" spans="1:15" s="136" customFormat="1" ht="12.75" x14ac:dyDescent="0.25">
      <c r="A22" s="136">
        <v>20</v>
      </c>
      <c r="B22" s="222" t="s">
        <v>1315</v>
      </c>
      <c r="C22" s="223" t="s">
        <v>532</v>
      </c>
      <c r="D22" s="233" t="s">
        <v>533</v>
      </c>
      <c r="E22" s="223">
        <v>4004</v>
      </c>
      <c r="F22" s="224">
        <v>8864</v>
      </c>
      <c r="G22" s="225"/>
      <c r="H22" s="223"/>
      <c r="I22" s="223" t="s">
        <v>283</v>
      </c>
      <c r="J22" s="223" t="s">
        <v>494</v>
      </c>
      <c r="K22" s="226" t="s">
        <v>1331</v>
      </c>
      <c r="L22" s="227" t="s">
        <v>752</v>
      </c>
      <c r="M22" s="228">
        <v>1</v>
      </c>
      <c r="N22" s="227"/>
      <c r="O22" s="229"/>
    </row>
    <row r="23" spans="1:15" s="136" customFormat="1" ht="25.5" x14ac:dyDescent="0.25">
      <c r="A23" s="136">
        <v>21</v>
      </c>
      <c r="B23" s="222" t="s">
        <v>1316</v>
      </c>
      <c r="C23" s="223" t="s">
        <v>725</v>
      </c>
      <c r="D23" s="223">
        <v>40</v>
      </c>
      <c r="E23" s="223">
        <v>2448</v>
      </c>
      <c r="F23" s="224">
        <v>2404</v>
      </c>
      <c r="G23" s="225"/>
      <c r="H23" s="223" t="s">
        <v>493</v>
      </c>
      <c r="I23" s="223" t="s">
        <v>283</v>
      </c>
      <c r="J23" s="223" t="s">
        <v>494</v>
      </c>
      <c r="K23" s="226" t="s">
        <v>509</v>
      </c>
      <c r="L23" s="227" t="s">
        <v>751</v>
      </c>
      <c r="M23" s="228">
        <v>1</v>
      </c>
      <c r="N23" s="227"/>
      <c r="O23" s="229"/>
    </row>
    <row r="24" spans="1:15" s="136" customFormat="1" ht="25.5" x14ac:dyDescent="0.25">
      <c r="A24" s="136">
        <v>22</v>
      </c>
      <c r="B24" s="222" t="s">
        <v>1320</v>
      </c>
      <c r="C24" s="228" t="s">
        <v>503</v>
      </c>
      <c r="D24" s="228">
        <v>78</v>
      </c>
      <c r="E24" s="228">
        <v>3924</v>
      </c>
      <c r="F24" s="230">
        <v>8585</v>
      </c>
      <c r="G24" s="232">
        <v>1</v>
      </c>
      <c r="H24" s="228"/>
      <c r="I24" s="228" t="s">
        <v>283</v>
      </c>
      <c r="J24" s="228" t="s">
        <v>494</v>
      </c>
      <c r="K24" s="232" t="s">
        <v>527</v>
      </c>
      <c r="L24" s="227" t="s">
        <v>727</v>
      </c>
      <c r="M24" s="228">
        <v>1</v>
      </c>
      <c r="N24" s="227"/>
      <c r="O24" s="229"/>
    </row>
    <row r="25" spans="1:15" s="136" customFormat="1" ht="12.75" x14ac:dyDescent="0.25">
      <c r="A25" s="136">
        <v>23</v>
      </c>
      <c r="B25" s="222" t="s">
        <v>1319</v>
      </c>
      <c r="C25" s="228" t="s">
        <v>503</v>
      </c>
      <c r="D25" s="228">
        <v>82</v>
      </c>
      <c r="E25" s="228">
        <v>1121</v>
      </c>
      <c r="F25" s="230">
        <v>1032</v>
      </c>
      <c r="G25" s="231"/>
      <c r="H25" s="228" t="s">
        <v>493</v>
      </c>
      <c r="I25" s="228" t="s">
        <v>1295</v>
      </c>
      <c r="J25" s="227"/>
      <c r="K25" s="234" t="s">
        <v>506</v>
      </c>
      <c r="L25" s="227" t="s">
        <v>1296</v>
      </c>
      <c r="M25" s="228">
        <v>1</v>
      </c>
      <c r="N25" s="227"/>
      <c r="O25" s="229"/>
    </row>
    <row r="26" spans="1:15" s="136" customFormat="1" ht="12.75" x14ac:dyDescent="0.25">
      <c r="A26" s="136">
        <v>24</v>
      </c>
      <c r="B26" s="222" t="s">
        <v>1317</v>
      </c>
      <c r="C26" s="228" t="s">
        <v>503</v>
      </c>
      <c r="D26" s="228">
        <v>84</v>
      </c>
      <c r="E26" s="228">
        <v>3526</v>
      </c>
      <c r="F26" s="230">
        <v>1030</v>
      </c>
      <c r="G26" s="231"/>
      <c r="H26" s="228" t="s">
        <v>493</v>
      </c>
      <c r="I26" s="228" t="s">
        <v>283</v>
      </c>
      <c r="J26" s="228" t="s">
        <v>494</v>
      </c>
      <c r="K26" s="232" t="s">
        <v>504</v>
      </c>
      <c r="L26" s="227" t="s">
        <v>1296</v>
      </c>
      <c r="M26" s="228">
        <v>1</v>
      </c>
      <c r="N26" s="227"/>
      <c r="O26" s="229"/>
    </row>
    <row r="27" spans="1:15" s="136" customFormat="1" ht="12.75" x14ac:dyDescent="0.25">
      <c r="A27" s="136">
        <v>25</v>
      </c>
      <c r="B27" s="222" t="s">
        <v>1321</v>
      </c>
      <c r="C27" s="223" t="s">
        <v>503</v>
      </c>
      <c r="D27" s="223" t="s">
        <v>530</v>
      </c>
      <c r="E27" s="223">
        <v>3917</v>
      </c>
      <c r="F27" s="224">
        <v>8862</v>
      </c>
      <c r="G27" s="225"/>
      <c r="H27" s="223"/>
      <c r="I27" s="223" t="s">
        <v>830</v>
      </c>
      <c r="J27" s="223" t="s">
        <v>494</v>
      </c>
      <c r="K27" s="226" t="s">
        <v>531</v>
      </c>
      <c r="L27" s="227" t="s">
        <v>1296</v>
      </c>
      <c r="M27" s="228">
        <v>1</v>
      </c>
      <c r="N27" s="227"/>
      <c r="O27" s="229"/>
    </row>
    <row r="28" spans="1:15" s="136" customFormat="1" ht="12.75" x14ac:dyDescent="0.25">
      <c r="A28" s="136">
        <v>26</v>
      </c>
      <c r="B28" s="222" t="s">
        <v>1318</v>
      </c>
      <c r="C28" s="228" t="s">
        <v>503</v>
      </c>
      <c r="D28" s="228"/>
      <c r="E28" s="228">
        <v>1222</v>
      </c>
      <c r="F28" s="230">
        <v>1031</v>
      </c>
      <c r="G28" s="231"/>
      <c r="H28" s="228" t="s">
        <v>493</v>
      </c>
      <c r="I28" s="228" t="s">
        <v>283</v>
      </c>
      <c r="J28" s="228" t="s">
        <v>494</v>
      </c>
      <c r="K28" s="232" t="s">
        <v>505</v>
      </c>
      <c r="L28" s="227" t="s">
        <v>1296</v>
      </c>
      <c r="M28" s="228">
        <v>1</v>
      </c>
      <c r="N28" s="227"/>
      <c r="O28" s="229"/>
    </row>
    <row r="29" spans="1:15" s="136" customFormat="1" ht="12.75" x14ac:dyDescent="0.25">
      <c r="A29" s="136">
        <v>27</v>
      </c>
      <c r="B29" s="222" t="s">
        <v>1322</v>
      </c>
      <c r="C29" s="223" t="s">
        <v>496</v>
      </c>
      <c r="D29" s="223">
        <v>1</v>
      </c>
      <c r="E29" s="223">
        <v>1688</v>
      </c>
      <c r="F29" s="224">
        <v>1514</v>
      </c>
      <c r="G29" s="225"/>
      <c r="H29" s="223" t="s">
        <v>493</v>
      </c>
      <c r="I29" s="223" t="s">
        <v>839</v>
      </c>
      <c r="J29" s="223" t="s">
        <v>494</v>
      </c>
      <c r="K29" s="226" t="s">
        <v>500</v>
      </c>
      <c r="L29" s="227" t="s">
        <v>751</v>
      </c>
      <c r="M29" s="228">
        <v>1</v>
      </c>
      <c r="N29" s="227">
        <v>2006</v>
      </c>
      <c r="O29" s="229"/>
    </row>
    <row r="30" spans="1:15" s="136" customFormat="1" ht="12.75" x14ac:dyDescent="0.25">
      <c r="A30" s="136">
        <v>28</v>
      </c>
      <c r="B30" s="222" t="s">
        <v>1323</v>
      </c>
      <c r="C30" s="223" t="s">
        <v>512</v>
      </c>
      <c r="D30" s="223">
        <v>4</v>
      </c>
      <c r="E30" s="223">
        <v>2727</v>
      </c>
      <c r="F30" s="224">
        <v>2673</v>
      </c>
      <c r="G30" s="225"/>
      <c r="H30" s="223" t="s">
        <v>493</v>
      </c>
      <c r="I30" s="223" t="s">
        <v>829</v>
      </c>
      <c r="J30" s="223" t="s">
        <v>494</v>
      </c>
      <c r="K30" s="226" t="s">
        <v>508</v>
      </c>
      <c r="L30" s="227" t="s">
        <v>750</v>
      </c>
      <c r="M30" s="228">
        <v>1</v>
      </c>
      <c r="N30" s="227">
        <v>2009</v>
      </c>
      <c r="O30" s="229"/>
    </row>
    <row r="31" spans="1:15" s="136" customFormat="1" ht="12.75" x14ac:dyDescent="0.25">
      <c r="A31" s="136">
        <v>29</v>
      </c>
      <c r="B31" s="222" t="s">
        <v>1326</v>
      </c>
      <c r="C31" s="223" t="s">
        <v>526</v>
      </c>
      <c r="D31" s="223">
        <v>17</v>
      </c>
      <c r="E31" s="223">
        <v>3934</v>
      </c>
      <c r="F31" s="224">
        <v>8445</v>
      </c>
      <c r="G31" s="226">
        <v>5</v>
      </c>
      <c r="H31" s="223" t="s">
        <v>493</v>
      </c>
      <c r="I31" s="223" t="s">
        <v>829</v>
      </c>
      <c r="J31" s="223" t="s">
        <v>494</v>
      </c>
      <c r="K31" s="226" t="s">
        <v>508</v>
      </c>
      <c r="L31" s="227" t="s">
        <v>749</v>
      </c>
      <c r="M31" s="228">
        <v>1</v>
      </c>
      <c r="N31" s="227">
        <v>2021</v>
      </c>
      <c r="O31" s="229" t="s">
        <v>731</v>
      </c>
    </row>
    <row r="32" spans="1:15" s="136" customFormat="1" ht="12.75" x14ac:dyDescent="0.25">
      <c r="A32" s="136">
        <v>30</v>
      </c>
      <c r="B32" s="222" t="s">
        <v>1325</v>
      </c>
      <c r="C32" s="223" t="s">
        <v>526</v>
      </c>
      <c r="D32" s="223">
        <v>19</v>
      </c>
      <c r="E32" s="223">
        <v>3935</v>
      </c>
      <c r="F32" s="224">
        <v>8445</v>
      </c>
      <c r="G32" s="226">
        <v>4</v>
      </c>
      <c r="H32" s="223" t="s">
        <v>493</v>
      </c>
      <c r="I32" s="223" t="s">
        <v>829</v>
      </c>
      <c r="J32" s="223" t="s">
        <v>494</v>
      </c>
      <c r="K32" s="226" t="s">
        <v>508</v>
      </c>
      <c r="L32" s="227" t="s">
        <v>749</v>
      </c>
      <c r="M32" s="228">
        <v>1</v>
      </c>
      <c r="N32" s="227">
        <v>2021</v>
      </c>
      <c r="O32" s="229" t="s">
        <v>731</v>
      </c>
    </row>
    <row r="33" spans="1:15" s="136" customFormat="1" ht="12.75" x14ac:dyDescent="0.25">
      <c r="A33" s="136">
        <v>31</v>
      </c>
      <c r="B33" s="222" t="s">
        <v>1324</v>
      </c>
      <c r="C33" s="223" t="s">
        <v>526</v>
      </c>
      <c r="D33" s="223">
        <v>21</v>
      </c>
      <c r="E33" s="223">
        <v>3936</v>
      </c>
      <c r="F33" s="224">
        <v>8445</v>
      </c>
      <c r="G33" s="226">
        <v>3</v>
      </c>
      <c r="H33" s="223" t="s">
        <v>493</v>
      </c>
      <c r="I33" s="223" t="s">
        <v>829</v>
      </c>
      <c r="J33" s="223" t="s">
        <v>494</v>
      </c>
      <c r="K33" s="226" t="s">
        <v>508</v>
      </c>
      <c r="L33" s="227" t="s">
        <v>749</v>
      </c>
      <c r="M33" s="228">
        <v>1</v>
      </c>
      <c r="N33" s="227">
        <v>2021</v>
      </c>
      <c r="O33" s="229" t="s">
        <v>731</v>
      </c>
    </row>
    <row r="34" spans="1:15" s="136" customFormat="1" ht="12.75" x14ac:dyDescent="0.25">
      <c r="A34" s="136">
        <v>32</v>
      </c>
      <c r="B34" s="222" t="s">
        <v>1328</v>
      </c>
      <c r="C34" s="223" t="s">
        <v>525</v>
      </c>
      <c r="D34" s="223">
        <v>1</v>
      </c>
      <c r="E34" s="223">
        <v>3937</v>
      </c>
      <c r="F34" s="224">
        <v>8445</v>
      </c>
      <c r="G34" s="226">
        <v>2</v>
      </c>
      <c r="H34" s="223" t="s">
        <v>493</v>
      </c>
      <c r="I34" s="223" t="s">
        <v>829</v>
      </c>
      <c r="J34" s="223" t="s">
        <v>494</v>
      </c>
      <c r="K34" s="226" t="s">
        <v>508</v>
      </c>
      <c r="L34" s="227" t="s">
        <v>749</v>
      </c>
      <c r="M34" s="228">
        <v>1</v>
      </c>
      <c r="N34" s="227">
        <v>2021</v>
      </c>
      <c r="O34" s="229" t="s">
        <v>731</v>
      </c>
    </row>
    <row r="35" spans="1:15" s="136" customFormat="1" ht="12.75" x14ac:dyDescent="0.25">
      <c r="A35" s="136">
        <v>33</v>
      </c>
      <c r="B35" s="222" t="s">
        <v>1327</v>
      </c>
      <c r="C35" s="223" t="s">
        <v>525</v>
      </c>
      <c r="D35" s="223">
        <v>3</v>
      </c>
      <c r="E35" s="223">
        <v>3938</v>
      </c>
      <c r="F35" s="224">
        <v>8445</v>
      </c>
      <c r="G35" s="226">
        <v>1</v>
      </c>
      <c r="H35" s="223" t="s">
        <v>493</v>
      </c>
      <c r="I35" s="223" t="s">
        <v>829</v>
      </c>
      <c r="J35" s="223" t="s">
        <v>494</v>
      </c>
      <c r="K35" s="226" t="s">
        <v>508</v>
      </c>
      <c r="L35" s="227" t="s">
        <v>749</v>
      </c>
      <c r="M35" s="228">
        <v>1</v>
      </c>
      <c r="N35" s="227">
        <v>2021</v>
      </c>
      <c r="O35" s="229" t="s">
        <v>731</v>
      </c>
    </row>
    <row r="36" spans="1:15" s="136" customFormat="1" ht="12.75" x14ac:dyDescent="0.25">
      <c r="A36" s="136">
        <v>34</v>
      </c>
      <c r="B36" s="222" t="s">
        <v>1329</v>
      </c>
      <c r="C36" s="223" t="s">
        <v>510</v>
      </c>
      <c r="D36" s="223">
        <v>7</v>
      </c>
      <c r="E36" s="223">
        <v>3960</v>
      </c>
      <c r="F36" s="224">
        <v>2616</v>
      </c>
      <c r="G36" s="226">
        <v>2</v>
      </c>
      <c r="H36" s="223" t="s">
        <v>493</v>
      </c>
      <c r="I36" s="223" t="s">
        <v>829</v>
      </c>
      <c r="J36" s="223" t="s">
        <v>494</v>
      </c>
      <c r="K36" s="226" t="s">
        <v>511</v>
      </c>
      <c r="L36" s="227" t="s">
        <v>729</v>
      </c>
      <c r="M36" s="228">
        <v>1</v>
      </c>
      <c r="N36" s="227">
        <v>2015</v>
      </c>
      <c r="O36" s="229"/>
    </row>
    <row r="37" spans="1:15" s="136" customFormat="1" ht="12.75" x14ac:dyDescent="0.25">
      <c r="A37" s="136">
        <v>35</v>
      </c>
      <c r="B37" s="235" t="s">
        <v>1330</v>
      </c>
      <c r="C37" s="236" t="s">
        <v>510</v>
      </c>
      <c r="D37" s="236"/>
      <c r="E37" s="236"/>
      <c r="F37" s="237">
        <v>9951</v>
      </c>
      <c r="G37" s="238"/>
      <c r="H37" s="236"/>
      <c r="I37" s="236" t="s">
        <v>1295</v>
      </c>
      <c r="J37" s="236"/>
      <c r="K37" s="239" t="s">
        <v>534</v>
      </c>
      <c r="L37" s="240" t="s">
        <v>729</v>
      </c>
      <c r="M37" s="236">
        <v>1</v>
      </c>
      <c r="N37" s="240">
        <v>2015</v>
      </c>
      <c r="O37" s="241"/>
    </row>
  </sheetData>
  <sortState xmlns:xlrd2="http://schemas.microsoft.com/office/spreadsheetml/2017/richdata2" ref="B3:O37">
    <sortCondition ref="C3:C37"/>
    <sortCondition ref="D3:D37"/>
  </sortState>
  <phoneticPr fontId="15" type="noConversion"/>
  <pageMargins left="0.7" right="0.7" top="0.78740157499999996" bottom="0.78740157499999996" header="0.3" footer="0.3"/>
  <legacy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3CFED-F70D-4B2D-910E-FF087BC1E575}">
  <dimension ref="A1:C29"/>
  <sheetViews>
    <sheetView workbookViewId="0">
      <selection sqref="A1:B1"/>
    </sheetView>
  </sheetViews>
  <sheetFormatPr defaultColWidth="9.140625" defaultRowHeight="11.25" x14ac:dyDescent="0.2"/>
  <cols>
    <col min="1" max="1" width="40.42578125" style="13" customWidth="1"/>
    <col min="2" max="2" width="84.28515625" style="30" customWidth="1"/>
    <col min="3" max="3" width="44" style="30" customWidth="1"/>
    <col min="4" max="16384" width="9.140625" style="13"/>
  </cols>
  <sheetData>
    <row r="1" spans="1:3" ht="12.75" x14ac:dyDescent="0.2">
      <c r="A1" s="259" t="s">
        <v>209</v>
      </c>
      <c r="B1" s="259"/>
      <c r="C1" s="12" t="s">
        <v>210</v>
      </c>
    </row>
    <row r="3" spans="1:3" s="15" customFormat="1" x14ac:dyDescent="0.25">
      <c r="A3" s="260" t="s">
        <v>211</v>
      </c>
      <c r="B3" s="261"/>
      <c r="C3" s="14"/>
    </row>
    <row r="4" spans="1:3" s="15" customFormat="1" ht="216" customHeight="1" x14ac:dyDescent="0.25">
      <c r="A4" s="16" t="s">
        <v>212</v>
      </c>
      <c r="B4" s="17" t="s">
        <v>213</v>
      </c>
      <c r="C4" s="18" t="s">
        <v>214</v>
      </c>
    </row>
    <row r="5" spans="1:3" s="15" customFormat="1" ht="22.5" x14ac:dyDescent="0.25">
      <c r="A5" s="16" t="s">
        <v>215</v>
      </c>
      <c r="B5" s="17" t="s">
        <v>216</v>
      </c>
      <c r="C5" s="19"/>
    </row>
    <row r="6" spans="1:3" s="15" customFormat="1" x14ac:dyDescent="0.25">
      <c r="A6" s="262" t="s">
        <v>217</v>
      </c>
      <c r="B6" s="263"/>
      <c r="C6" s="20"/>
    </row>
    <row r="7" spans="1:3" s="15" customFormat="1" ht="132.75" customHeight="1" x14ac:dyDescent="0.25">
      <c r="A7" s="16" t="s">
        <v>218</v>
      </c>
      <c r="B7" s="17" t="s">
        <v>219</v>
      </c>
      <c r="C7" s="18" t="s">
        <v>220</v>
      </c>
    </row>
    <row r="8" spans="1:3" s="15" customFormat="1" ht="22.5" x14ac:dyDescent="0.25">
      <c r="A8" s="16" t="s">
        <v>215</v>
      </c>
      <c r="B8" s="17" t="s">
        <v>221</v>
      </c>
      <c r="C8" s="21"/>
    </row>
    <row r="9" spans="1:3" s="15" customFormat="1" x14ac:dyDescent="0.25">
      <c r="A9" s="262" t="s">
        <v>222</v>
      </c>
      <c r="B9" s="263"/>
      <c r="C9" s="20"/>
    </row>
    <row r="10" spans="1:3" s="15" customFormat="1" ht="22.5" x14ac:dyDescent="0.25">
      <c r="A10" s="16" t="s">
        <v>218</v>
      </c>
      <c r="B10" s="17" t="s">
        <v>223</v>
      </c>
      <c r="C10" s="18" t="s">
        <v>224</v>
      </c>
    </row>
    <row r="11" spans="1:3" s="15" customFormat="1" x14ac:dyDescent="0.25">
      <c r="A11" s="22" t="s">
        <v>225</v>
      </c>
      <c r="B11" s="23" t="s">
        <v>226</v>
      </c>
      <c r="C11" s="21"/>
    </row>
    <row r="12" spans="1:3" s="15" customFormat="1" x14ac:dyDescent="0.25">
      <c r="A12" s="24" t="s">
        <v>227</v>
      </c>
      <c r="B12" s="25"/>
      <c r="C12" s="26"/>
    </row>
    <row r="13" spans="1:3" s="15" customFormat="1" x14ac:dyDescent="0.25">
      <c r="A13" s="16" t="s">
        <v>218</v>
      </c>
      <c r="B13" s="17" t="s">
        <v>228</v>
      </c>
      <c r="C13" s="18" t="s">
        <v>229</v>
      </c>
    </row>
    <row r="14" spans="1:3" s="15" customFormat="1" x14ac:dyDescent="0.25">
      <c r="A14" s="22" t="s">
        <v>225</v>
      </c>
      <c r="B14" s="23" t="s">
        <v>226</v>
      </c>
      <c r="C14" s="21"/>
    </row>
    <row r="15" spans="1:3" s="15" customFormat="1" x14ac:dyDescent="0.25">
      <c r="A15" s="262" t="s">
        <v>230</v>
      </c>
      <c r="B15" s="263"/>
      <c r="C15" s="20"/>
    </row>
    <row r="16" spans="1:3" s="15" customFormat="1" ht="22.5" x14ac:dyDescent="0.25">
      <c r="A16" s="16" t="s">
        <v>218</v>
      </c>
      <c r="B16" s="17" t="s">
        <v>231</v>
      </c>
      <c r="C16" s="18" t="s">
        <v>232</v>
      </c>
    </row>
    <row r="17" spans="1:3" s="15" customFormat="1" x14ac:dyDescent="0.25">
      <c r="A17" s="27" t="s">
        <v>225</v>
      </c>
      <c r="B17" s="28" t="s">
        <v>233</v>
      </c>
      <c r="C17" s="29"/>
    </row>
    <row r="18" spans="1:3" s="15" customFormat="1" x14ac:dyDescent="0.25">
      <c r="B18" s="17"/>
      <c r="C18" s="17"/>
    </row>
    <row r="19" spans="1:3" s="15" customFormat="1" x14ac:dyDescent="0.25">
      <c r="B19" s="17"/>
      <c r="C19" s="17"/>
    </row>
    <row r="20" spans="1:3" s="15" customFormat="1" x14ac:dyDescent="0.25">
      <c r="B20" s="17"/>
      <c r="C20" s="17"/>
    </row>
    <row r="21" spans="1:3" s="15" customFormat="1" x14ac:dyDescent="0.25">
      <c r="B21" s="17"/>
      <c r="C21" s="17"/>
    </row>
    <row r="22" spans="1:3" s="15" customFormat="1" x14ac:dyDescent="0.25">
      <c r="B22" s="17"/>
      <c r="C22" s="17"/>
    </row>
    <row r="23" spans="1:3" s="15" customFormat="1" x14ac:dyDescent="0.25">
      <c r="B23" s="17"/>
      <c r="C23" s="17"/>
    </row>
    <row r="24" spans="1:3" s="15" customFormat="1" x14ac:dyDescent="0.25">
      <c r="B24" s="17"/>
      <c r="C24" s="17"/>
    </row>
    <row r="25" spans="1:3" s="15" customFormat="1" x14ac:dyDescent="0.25">
      <c r="B25" s="17"/>
      <c r="C25" s="17"/>
    </row>
    <row r="26" spans="1:3" s="15" customFormat="1" x14ac:dyDescent="0.25">
      <c r="B26" s="17"/>
      <c r="C26" s="17"/>
    </row>
    <row r="27" spans="1:3" s="15" customFormat="1" x14ac:dyDescent="0.25">
      <c r="B27" s="17"/>
      <c r="C27" s="17"/>
    </row>
    <row r="28" spans="1:3" s="15" customFormat="1" x14ac:dyDescent="0.25">
      <c r="B28" s="17"/>
      <c r="C28" s="17"/>
    </row>
    <row r="29" spans="1:3" s="15" customFormat="1" x14ac:dyDescent="0.25">
      <c r="B29" s="17"/>
      <c r="C29" s="17"/>
    </row>
  </sheetData>
  <customSheetViews>
    <customSheetView guid="{3D788D1D-211F-4E67-A80D-A4CFA683DE96}" state="hidden">
      <selection sqref="A1:B1"/>
      <pageMargins left="0.7" right="0.7" top="0.78740157499999996" bottom="0.78740157499999996" header="0.3" footer="0.3"/>
    </customSheetView>
  </customSheetViews>
  <mergeCells count="5">
    <mergeCell ref="A1:B1"/>
    <mergeCell ref="A3:B3"/>
    <mergeCell ref="A6:B6"/>
    <mergeCell ref="A9:B9"/>
    <mergeCell ref="A15:B1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zadání IS01</vt:lpstr>
      <vt:lpstr>zadání IS02</vt:lpstr>
      <vt:lpstr>Obecné zadání CAFM</vt:lpstr>
      <vt:lpstr>Prostorový pasport</vt:lpstr>
      <vt:lpstr>Stavební pasport</vt:lpstr>
      <vt:lpstr>Technický pasport</vt:lpstr>
      <vt:lpstr>Číselníky</vt:lpstr>
      <vt:lpstr>Seznam budov</vt:lpstr>
      <vt:lpstr>zadání HW a SW</vt:lpstr>
      <vt:lpstr>WAF</vt:lpstr>
      <vt:lpstr>nabídka hw a sw 1</vt:lpstr>
      <vt:lpstr>nabídka hw a sw 2</vt:lpstr>
      <vt:lpstr>nabídka hw a sw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Mgr. Spazier Petr</cp:lastModifiedBy>
  <dcterms:created xsi:type="dcterms:W3CDTF">2022-10-31T11:04:48Z</dcterms:created>
  <dcterms:modified xsi:type="dcterms:W3CDTF">2025-04-08T05:28:57Z</dcterms:modified>
</cp:coreProperties>
</file>