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A_Documents\OBCHODNI\A_VEŘEJNÉ ZAKÁZKY\Dezinfekce\CL\final\"/>
    </mc:Choice>
  </mc:AlternateContent>
  <xr:revisionPtr revIDLastSave="0" documentId="8_{5837E94A-F261-40F3-93EA-E05C792CEC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ecifika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1" l="1"/>
  <c r="O30" i="1"/>
  <c r="O19" i="1"/>
  <c r="O28" i="1" l="1"/>
  <c r="O27" i="1"/>
  <c r="O26" i="1"/>
  <c r="O25" i="1"/>
  <c r="O24" i="1"/>
  <c r="O23" i="1"/>
  <c r="O22" i="1"/>
  <c r="O21" i="1"/>
  <c r="O20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</calcChain>
</file>

<file path=xl/sharedStrings.xml><?xml version="1.0" encoding="utf-8"?>
<sst xmlns="http://schemas.openxmlformats.org/spreadsheetml/2006/main" count="127" uniqueCount="77">
  <si>
    <t>Oblast použití</t>
  </si>
  <si>
    <t>Spektrum účinnosti</t>
  </si>
  <si>
    <t>Maximální požadovaná expoziční doba</t>
  </si>
  <si>
    <t>Požadovaná velikost balení</t>
  </si>
  <si>
    <t>Dezinfekční prostředky na kůži</t>
  </si>
  <si>
    <t>A(B)(V)</t>
  </si>
  <si>
    <t>5 - 6 l</t>
  </si>
  <si>
    <t>1 min.</t>
  </si>
  <si>
    <t>Hygiena celého těla včetně vlasů</t>
  </si>
  <si>
    <t>15 min.</t>
  </si>
  <si>
    <t>1 - 2 kg</t>
  </si>
  <si>
    <t>x</t>
  </si>
  <si>
    <t>30 min.</t>
  </si>
  <si>
    <t>60 min.</t>
  </si>
  <si>
    <t>Nabízená velikost balení</t>
  </si>
  <si>
    <t>Cena za 1 balení v Kč bez DPH</t>
  </si>
  <si>
    <t>Název</t>
  </si>
  <si>
    <t>Účinná látka</t>
  </si>
  <si>
    <t>Koncentrace v %</t>
  </si>
  <si>
    <t>A, MRSA</t>
  </si>
  <si>
    <t>Příloha č. 2 Cenová nabídka</t>
  </si>
  <si>
    <t>Dodávka dezinfekčních přípravků pro Nemocnici s poliklinikou Česká Lípa, a.s.</t>
  </si>
  <si>
    <t>Dezinfekční přípravky na ruce - tekutá forma</t>
  </si>
  <si>
    <t>1 000 ml</t>
  </si>
  <si>
    <t xml:space="preserve">500 ml </t>
  </si>
  <si>
    <t>A(B)TM(V)</t>
  </si>
  <si>
    <t>500 ml</t>
  </si>
  <si>
    <t>1 000ml</t>
  </si>
  <si>
    <t>Nabídková cena za 5 let v Kč bez DPH</t>
  </si>
  <si>
    <t xml:space="preserve">200 - 350 ml </t>
  </si>
  <si>
    <t>Dezinfekční přípravky pro dekontaminaci a čištění chirurgických nástrojů</t>
  </si>
  <si>
    <t>1 - 2 litry</t>
  </si>
  <si>
    <t>5 - 6 litrů</t>
  </si>
  <si>
    <t xml:space="preserve">ABTMV+Clost. difficile </t>
  </si>
  <si>
    <t>5 - 6 kg</t>
  </si>
  <si>
    <t>A(B)T(V)</t>
  </si>
  <si>
    <t>5 min.</t>
  </si>
  <si>
    <t>5 - 6 l / kg</t>
  </si>
  <si>
    <t>3 min.</t>
  </si>
  <si>
    <t>700-800ml</t>
  </si>
  <si>
    <t>Dezinfekční přípravky na plochy a povrchy ve formě pěny</t>
  </si>
  <si>
    <t>Dezinfekční přípravky na plochy a povrchy - ubrousky bez alkoholu</t>
  </si>
  <si>
    <t xml:space="preserve">Dezinfekční přípravky na plochy a povrchy - ubrousky </t>
  </si>
  <si>
    <t xml:space="preserve">ABTM(V)+Clost. difficile </t>
  </si>
  <si>
    <t>ABV+Clost. Difficile</t>
  </si>
  <si>
    <t>tablety</t>
  </si>
  <si>
    <t>500-1000ml</t>
  </si>
  <si>
    <t>Dezinfekční přípravky na plochy a povrchy</t>
  </si>
  <si>
    <t>2-5 litrů</t>
  </si>
  <si>
    <t>Bezbarvý alkoholový dezinfekční přípravek na kůži a před vpichem</t>
  </si>
  <si>
    <t>Barevný alkoholový přípravek bez PVP jódu k dezinfekci operačního pole před výkonem</t>
  </si>
  <si>
    <t xml:space="preserve">Alkoholové dezinfekční přípravky pro hygienickou a chirurgickou dezinfekci rukou </t>
  </si>
  <si>
    <t>Specifikace                               (podrobněji příloha č. 1)</t>
  </si>
  <si>
    <t xml:space="preserve">Dva druhy dezinfekčních přípravků s odlišnou účinnou látkou </t>
  </si>
  <si>
    <t>Bezbarvý  dezinfekční přípravek ve formě postřiku na malé  plochy</t>
  </si>
  <si>
    <t>Dezinfekční přípravek pro použití ve zvýšeném hygienicko-epidemiologickém režimu</t>
  </si>
  <si>
    <t>netkaná textilie - gramáž min. 50 g/m²</t>
  </si>
  <si>
    <t>Dezinfekční přípravky na nástroje běžně používané ve zdravotnickém zařízení</t>
  </si>
  <si>
    <t>Předpokládaný odběr koncentrátu za 5 let             (v litrech/kusech ubrousků)</t>
  </si>
  <si>
    <t>Předpokládaný odběr pracovního roztoku za 5 let (v litrech)</t>
  </si>
  <si>
    <t>Cena za 1 l /  pracovního roztoku / koncentrátu/   ubrousku v Kč bez DPH</t>
  </si>
  <si>
    <t>Celková nabídková cena v Kč bez DPH</t>
  </si>
  <si>
    <t>Utěrky</t>
  </si>
  <si>
    <t>ABTM(V)</t>
  </si>
  <si>
    <t>před vpichem do 15s, na místech s nízkým výskytem mazových žláz do 1 minuty, na místech s vysokým výskytem mazových žláz do 2 minut</t>
  </si>
  <si>
    <t>před vpichem do 15s, na místech s nízkým výskytem mazových žláz do 1 minuty, na místech s vysokým výskytem mazových žláz do 5 minut</t>
  </si>
  <si>
    <t>HDR: do 30 sec.                     CHDR: 1,5 min.</t>
  </si>
  <si>
    <t>HDR: do 30 sec.                      CHDR: 1,5 min.</t>
  </si>
  <si>
    <t xml:space="preserve">Přípravek pro hygienu celého těla včetně vlasů </t>
  </si>
  <si>
    <t>A(V)(B)</t>
  </si>
  <si>
    <t xml:space="preserve">500 - 750 ml </t>
  </si>
  <si>
    <t>min. plocha 280 cm²                bal. po 80-200 ks   min. 50 g/m²</t>
  </si>
  <si>
    <t>500-1000g</t>
  </si>
  <si>
    <t xml:space="preserve">min. plocha 330 cm² </t>
  </si>
  <si>
    <t>Dezinfekční přípravky pro vyšší stupeň dezinfekce</t>
  </si>
  <si>
    <t>1,5 - 6 kg</t>
  </si>
  <si>
    <t xml:space="preserve">ABCTMV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</si>
</sst>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10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0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0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0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10" fontId="1" fillId="0" borderId="13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3" fontId="1" fillId="0" borderId="2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64" fontId="1" fillId="0" borderId="3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1" fillId="3" borderId="5" xfId="0" applyNumberFormat="1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164" fontId="1" fillId="3" borderId="8" xfId="0" applyNumberFormat="1" applyFont="1" applyFill="1" applyBorder="1" applyAlignment="1">
      <alignment horizontal="center" vertical="center"/>
    </xf>
    <xf numFmtId="164" fontId="1" fillId="3" borderId="13" xfId="0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0" fontId="1" fillId="0" borderId="8" xfId="0" applyNumberFormat="1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right" vertical="center"/>
    </xf>
    <xf numFmtId="164" fontId="2" fillId="2" borderId="32" xfId="0" applyNumberFormat="1" applyFont="1" applyFill="1" applyBorder="1" applyAlignment="1">
      <alignment horizontal="right" vertical="center"/>
    </xf>
    <xf numFmtId="0" fontId="7" fillId="0" borderId="10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64" fontId="9" fillId="2" borderId="31" xfId="0" applyNumberFormat="1" applyFont="1" applyFill="1" applyBorder="1" applyAlignment="1">
      <alignment horizontal="left" vertical="center"/>
    </xf>
    <xf numFmtId="164" fontId="9" fillId="2" borderId="10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FF"/>
      <color rgb="FF000000"/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32"/>
  <sheetViews>
    <sheetView tabSelected="1" zoomScale="87" zoomScaleNormal="87" workbookViewId="0">
      <selection activeCell="H29" sqref="H29"/>
    </sheetView>
  </sheetViews>
  <sheetFormatPr defaultRowHeight="15.75" x14ac:dyDescent="0.25"/>
  <cols>
    <col min="1" max="1" width="4.140625" style="6" customWidth="1"/>
    <col min="2" max="2" width="25" style="6" customWidth="1"/>
    <col min="3" max="3" width="35.7109375" style="6" customWidth="1"/>
    <col min="4" max="5" width="23.7109375" style="6" customWidth="1"/>
    <col min="6" max="6" width="13.7109375" style="48" customWidth="1"/>
    <col min="7" max="7" width="22" style="48" customWidth="1"/>
    <col min="8" max="8" width="30.140625" style="48" customWidth="1"/>
    <col min="9" max="9" width="24.28515625" style="48" customWidth="1"/>
    <col min="10" max="11" width="19.140625" style="48" customWidth="1"/>
    <col min="12" max="12" width="24.5703125" style="48" customWidth="1"/>
    <col min="13" max="15" width="24.42578125" style="48" customWidth="1"/>
    <col min="16" max="16384" width="9.140625" style="6"/>
  </cols>
  <sheetData>
    <row r="2" spans="2:15" ht="28.5" customHeight="1" thickBot="1" x14ac:dyDescent="0.3">
      <c r="B2" s="75" t="s">
        <v>20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2:15" ht="30.75" customHeight="1" thickBot="1" x14ac:dyDescent="0.3">
      <c r="B3" s="85" t="s">
        <v>21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</row>
    <row r="4" spans="2:15" ht="89.25" customHeight="1" thickBot="1" x14ac:dyDescent="0.3">
      <c r="B4" s="51" t="s">
        <v>0</v>
      </c>
      <c r="C4" s="57" t="s">
        <v>52</v>
      </c>
      <c r="D4" s="52" t="s">
        <v>16</v>
      </c>
      <c r="E4" s="52" t="s">
        <v>17</v>
      </c>
      <c r="F4" s="53" t="s">
        <v>18</v>
      </c>
      <c r="G4" s="52" t="s">
        <v>1</v>
      </c>
      <c r="H4" s="53" t="s">
        <v>2</v>
      </c>
      <c r="I4" s="53" t="s">
        <v>3</v>
      </c>
      <c r="J4" s="53" t="s">
        <v>14</v>
      </c>
      <c r="K4" s="53" t="s">
        <v>15</v>
      </c>
      <c r="L4" s="58" t="s">
        <v>60</v>
      </c>
      <c r="M4" s="54" t="s">
        <v>58</v>
      </c>
      <c r="N4" s="54" t="s">
        <v>59</v>
      </c>
      <c r="O4" s="50" t="s">
        <v>28</v>
      </c>
    </row>
    <row r="5" spans="2:15" ht="32.1" customHeight="1" x14ac:dyDescent="0.25">
      <c r="B5" s="96" t="s">
        <v>22</v>
      </c>
      <c r="C5" s="76" t="s">
        <v>51</v>
      </c>
      <c r="D5" s="7"/>
      <c r="E5" s="7"/>
      <c r="F5" s="8"/>
      <c r="G5" s="92" t="s">
        <v>63</v>
      </c>
      <c r="H5" s="92" t="s">
        <v>66</v>
      </c>
      <c r="I5" s="7" t="s">
        <v>24</v>
      </c>
      <c r="J5" s="9"/>
      <c r="K5" s="10"/>
      <c r="L5" s="59"/>
      <c r="M5" s="49">
        <v>2900</v>
      </c>
      <c r="N5" s="9" t="s">
        <v>11</v>
      </c>
      <c r="O5" s="11">
        <f t="shared" ref="O5:O14" si="0">L5*M5</f>
        <v>0</v>
      </c>
    </row>
    <row r="6" spans="2:15" ht="32.1" customHeight="1" x14ac:dyDescent="0.25">
      <c r="B6" s="87"/>
      <c r="C6" s="77"/>
      <c r="D6" s="12"/>
      <c r="E6" s="12"/>
      <c r="F6" s="13"/>
      <c r="G6" s="88"/>
      <c r="H6" s="89"/>
      <c r="I6" s="12" t="s">
        <v>23</v>
      </c>
      <c r="J6" s="14"/>
      <c r="K6" s="15"/>
      <c r="L6" s="60"/>
      <c r="M6" s="16">
        <v>115</v>
      </c>
      <c r="N6" s="14" t="s">
        <v>11</v>
      </c>
      <c r="O6" s="30">
        <f t="shared" si="0"/>
        <v>0</v>
      </c>
    </row>
    <row r="7" spans="2:15" ht="32.1" customHeight="1" x14ac:dyDescent="0.25">
      <c r="B7" s="87"/>
      <c r="C7" s="77"/>
      <c r="D7" s="12"/>
      <c r="E7" s="12"/>
      <c r="F7" s="13"/>
      <c r="G7" s="77" t="s">
        <v>25</v>
      </c>
      <c r="H7" s="88" t="s">
        <v>67</v>
      </c>
      <c r="I7" s="12" t="s">
        <v>26</v>
      </c>
      <c r="J7" s="14"/>
      <c r="K7" s="15"/>
      <c r="L7" s="60"/>
      <c r="M7" s="16">
        <v>5615</v>
      </c>
      <c r="N7" s="14" t="s">
        <v>11</v>
      </c>
      <c r="O7" s="30">
        <f t="shared" si="0"/>
        <v>0</v>
      </c>
    </row>
    <row r="8" spans="2:15" ht="32.1" customHeight="1" thickBot="1" x14ac:dyDescent="0.3">
      <c r="B8" s="97"/>
      <c r="C8" s="78"/>
      <c r="D8" s="19"/>
      <c r="E8" s="19"/>
      <c r="F8" s="20"/>
      <c r="G8" s="78"/>
      <c r="H8" s="93"/>
      <c r="I8" s="19" t="s">
        <v>27</v>
      </c>
      <c r="J8" s="21"/>
      <c r="K8" s="22"/>
      <c r="L8" s="61"/>
      <c r="M8" s="31">
        <v>820</v>
      </c>
      <c r="N8" s="21" t="s">
        <v>11</v>
      </c>
      <c r="O8" s="32">
        <f t="shared" si="0"/>
        <v>0</v>
      </c>
    </row>
    <row r="9" spans="2:15" ht="94.5" customHeight="1" x14ac:dyDescent="0.25">
      <c r="B9" s="94" t="s">
        <v>4</v>
      </c>
      <c r="C9" s="76" t="s">
        <v>49</v>
      </c>
      <c r="D9" s="23"/>
      <c r="E9" s="23"/>
      <c r="F9" s="8"/>
      <c r="G9" s="7" t="s">
        <v>25</v>
      </c>
      <c r="H9" s="7" t="s">
        <v>64</v>
      </c>
      <c r="I9" s="7" t="s">
        <v>29</v>
      </c>
      <c r="J9" s="9"/>
      <c r="K9" s="10"/>
      <c r="L9" s="59"/>
      <c r="M9" s="49">
        <v>900</v>
      </c>
      <c r="N9" s="9" t="s">
        <v>11</v>
      </c>
      <c r="O9" s="11">
        <f t="shared" si="0"/>
        <v>0</v>
      </c>
    </row>
    <row r="10" spans="2:15" ht="95.25" customHeight="1" x14ac:dyDescent="0.25">
      <c r="B10" s="81"/>
      <c r="C10" s="79"/>
      <c r="D10" s="18"/>
      <c r="E10" s="18"/>
      <c r="F10" s="13"/>
      <c r="G10" s="12" t="s">
        <v>5</v>
      </c>
      <c r="H10" s="12" t="s">
        <v>65</v>
      </c>
      <c r="I10" s="12" t="s">
        <v>29</v>
      </c>
      <c r="J10" s="14"/>
      <c r="K10" s="15"/>
      <c r="L10" s="60"/>
      <c r="M10" s="16">
        <v>505</v>
      </c>
      <c r="N10" s="14" t="s">
        <v>11</v>
      </c>
      <c r="O10" s="30">
        <f t="shared" si="0"/>
        <v>0</v>
      </c>
    </row>
    <row r="11" spans="2:15" ht="96.75" customHeight="1" thickBot="1" x14ac:dyDescent="0.3">
      <c r="B11" s="82"/>
      <c r="C11" s="69" t="s">
        <v>50</v>
      </c>
      <c r="D11" s="19"/>
      <c r="E11" s="19"/>
      <c r="F11" s="20"/>
      <c r="G11" s="19" t="s">
        <v>35</v>
      </c>
      <c r="H11" s="69" t="s">
        <v>7</v>
      </c>
      <c r="I11" s="19" t="s">
        <v>23</v>
      </c>
      <c r="J11" s="21"/>
      <c r="K11" s="22"/>
      <c r="L11" s="61"/>
      <c r="M11" s="31">
        <v>3105</v>
      </c>
      <c r="N11" s="21" t="s">
        <v>11</v>
      </c>
      <c r="O11" s="32">
        <f t="shared" si="0"/>
        <v>0</v>
      </c>
    </row>
    <row r="12" spans="2:15" ht="32.1" customHeight="1" x14ac:dyDescent="0.25">
      <c r="B12" s="80" t="s">
        <v>8</v>
      </c>
      <c r="C12" s="83" t="s">
        <v>68</v>
      </c>
      <c r="D12" s="68"/>
      <c r="E12" s="24"/>
      <c r="F12" s="70"/>
      <c r="G12" s="4" t="s">
        <v>19</v>
      </c>
      <c r="H12" s="24" t="s">
        <v>36</v>
      </c>
      <c r="I12" s="24" t="s">
        <v>46</v>
      </c>
      <c r="J12" s="26"/>
      <c r="K12" s="26"/>
      <c r="L12" s="71"/>
      <c r="M12" s="26">
        <v>400</v>
      </c>
      <c r="N12" s="26" t="s">
        <v>11</v>
      </c>
      <c r="O12" s="17">
        <f t="shared" si="0"/>
        <v>0</v>
      </c>
    </row>
    <row r="13" spans="2:15" ht="32.1" customHeight="1" x14ac:dyDescent="0.25">
      <c r="B13" s="81"/>
      <c r="C13" s="83"/>
      <c r="D13" s="12"/>
      <c r="E13" s="12"/>
      <c r="F13" s="13"/>
      <c r="G13" s="56" t="s">
        <v>19</v>
      </c>
      <c r="H13" s="12" t="s">
        <v>36</v>
      </c>
      <c r="I13" s="12" t="s">
        <v>48</v>
      </c>
      <c r="J13" s="14"/>
      <c r="K13" s="14"/>
      <c r="L13" s="63"/>
      <c r="M13" s="14">
        <v>350</v>
      </c>
      <c r="N13" s="14" t="s">
        <v>11</v>
      </c>
      <c r="O13" s="30">
        <f t="shared" si="0"/>
        <v>0</v>
      </c>
    </row>
    <row r="14" spans="2:15" ht="33" customHeight="1" thickBot="1" x14ac:dyDescent="0.3">
      <c r="B14" s="82"/>
      <c r="C14" s="84"/>
      <c r="D14" s="19"/>
      <c r="E14" s="19"/>
      <c r="F14" s="20"/>
      <c r="G14" s="3" t="s">
        <v>69</v>
      </c>
      <c r="H14" s="19" t="s">
        <v>36</v>
      </c>
      <c r="I14" s="19" t="s">
        <v>46</v>
      </c>
      <c r="J14" s="21"/>
      <c r="K14" s="21"/>
      <c r="L14" s="64"/>
      <c r="M14" s="21">
        <v>710</v>
      </c>
      <c r="N14" s="21" t="s">
        <v>11</v>
      </c>
      <c r="O14" s="32">
        <f t="shared" si="0"/>
        <v>0</v>
      </c>
    </row>
    <row r="15" spans="2:15" ht="32.1" customHeight="1" x14ac:dyDescent="0.25">
      <c r="B15" s="80" t="s">
        <v>47</v>
      </c>
      <c r="C15" s="76" t="s">
        <v>53</v>
      </c>
      <c r="D15" s="12"/>
      <c r="E15" s="12"/>
      <c r="F15" s="25"/>
      <c r="G15" s="68" t="s">
        <v>5</v>
      </c>
      <c r="H15" s="68" t="s">
        <v>12</v>
      </c>
      <c r="I15" s="24" t="s">
        <v>6</v>
      </c>
      <c r="J15" s="26"/>
      <c r="K15" s="27"/>
      <c r="L15" s="65"/>
      <c r="M15" s="26" t="s">
        <v>11</v>
      </c>
      <c r="N15" s="28">
        <v>804000</v>
      </c>
      <c r="O15" s="27">
        <f>L15*N15</f>
        <v>0</v>
      </c>
    </row>
    <row r="16" spans="2:15" ht="32.1" customHeight="1" x14ac:dyDescent="0.25">
      <c r="B16" s="81"/>
      <c r="C16" s="79"/>
      <c r="D16" s="12"/>
      <c r="E16" s="12"/>
      <c r="F16" s="29"/>
      <c r="G16" s="12" t="s">
        <v>35</v>
      </c>
      <c r="H16" s="12" t="s">
        <v>13</v>
      </c>
      <c r="I16" s="24" t="s">
        <v>6</v>
      </c>
      <c r="J16" s="14"/>
      <c r="K16" s="15"/>
      <c r="L16" s="60"/>
      <c r="M16" s="14" t="s">
        <v>11</v>
      </c>
      <c r="N16" s="16">
        <v>792000</v>
      </c>
      <c r="O16" s="15">
        <f>L16*N16</f>
        <v>0</v>
      </c>
    </row>
    <row r="17" spans="2:15" ht="32.1" customHeight="1" x14ac:dyDescent="0.25">
      <c r="B17" s="81"/>
      <c r="C17" s="18" t="s">
        <v>54</v>
      </c>
      <c r="D17" s="12"/>
      <c r="E17" s="12"/>
      <c r="F17" s="13"/>
      <c r="G17" s="12" t="s">
        <v>35</v>
      </c>
      <c r="H17" s="12" t="s">
        <v>7</v>
      </c>
      <c r="I17" s="12" t="s">
        <v>70</v>
      </c>
      <c r="J17" s="14"/>
      <c r="K17" s="15"/>
      <c r="L17" s="60"/>
      <c r="M17" s="14">
        <v>575</v>
      </c>
      <c r="N17" s="16" t="s">
        <v>11</v>
      </c>
      <c r="O17" s="15">
        <f t="shared" ref="O17:O20" si="1">L17*M17</f>
        <v>0</v>
      </c>
    </row>
    <row r="18" spans="2:15" ht="32.1" customHeight="1" x14ac:dyDescent="0.25">
      <c r="B18" s="81"/>
      <c r="C18" s="18" t="s">
        <v>40</v>
      </c>
      <c r="D18" s="12"/>
      <c r="E18" s="12"/>
      <c r="F18" s="29"/>
      <c r="G18" s="12" t="s">
        <v>35</v>
      </c>
      <c r="H18" s="12" t="s">
        <v>38</v>
      </c>
      <c r="I18" s="18" t="s">
        <v>39</v>
      </c>
      <c r="J18" s="14"/>
      <c r="K18" s="15"/>
      <c r="L18" s="60"/>
      <c r="M18" s="33">
        <v>2370</v>
      </c>
      <c r="N18" s="16" t="s">
        <v>11</v>
      </c>
      <c r="O18" s="15">
        <f t="shared" si="1"/>
        <v>0</v>
      </c>
    </row>
    <row r="19" spans="2:15" ht="64.5" customHeight="1" x14ac:dyDescent="0.25">
      <c r="B19" s="81"/>
      <c r="C19" s="18" t="s">
        <v>41</v>
      </c>
      <c r="D19" s="12"/>
      <c r="E19" s="12"/>
      <c r="F19" s="29"/>
      <c r="G19" s="12" t="s">
        <v>5</v>
      </c>
      <c r="H19" s="12" t="s">
        <v>7</v>
      </c>
      <c r="I19" s="56" t="s">
        <v>71</v>
      </c>
      <c r="J19" s="72"/>
      <c r="K19" s="15"/>
      <c r="L19" s="60"/>
      <c r="M19" s="16">
        <v>306125</v>
      </c>
      <c r="N19" s="14" t="s">
        <v>11</v>
      </c>
      <c r="O19" s="15">
        <f t="shared" si="1"/>
        <v>0</v>
      </c>
    </row>
    <row r="20" spans="2:15" ht="60" customHeight="1" x14ac:dyDescent="0.25">
      <c r="B20" s="81"/>
      <c r="C20" s="34" t="s">
        <v>42</v>
      </c>
      <c r="D20" s="12"/>
      <c r="E20" s="12"/>
      <c r="F20" s="29"/>
      <c r="G20" s="35" t="s">
        <v>35</v>
      </c>
      <c r="H20" s="12" t="s">
        <v>7</v>
      </c>
      <c r="I20" s="56" t="s">
        <v>71</v>
      </c>
      <c r="J20" s="72"/>
      <c r="K20" s="15"/>
      <c r="L20" s="60"/>
      <c r="M20" s="16">
        <v>124200</v>
      </c>
      <c r="N20" s="14" t="s">
        <v>11</v>
      </c>
      <c r="O20" s="15">
        <f t="shared" si="1"/>
        <v>0</v>
      </c>
    </row>
    <row r="21" spans="2:15" ht="36" customHeight="1" x14ac:dyDescent="0.25">
      <c r="B21" s="81"/>
      <c r="C21" s="89" t="s">
        <v>55</v>
      </c>
      <c r="D21" s="12"/>
      <c r="E21" s="12"/>
      <c r="F21" s="29"/>
      <c r="G21" s="4" t="s">
        <v>43</v>
      </c>
      <c r="H21" s="12" t="s">
        <v>13</v>
      </c>
      <c r="I21" s="12" t="s">
        <v>45</v>
      </c>
      <c r="J21" s="14"/>
      <c r="K21" s="15"/>
      <c r="L21" s="60"/>
      <c r="M21" s="16" t="s">
        <v>11</v>
      </c>
      <c r="N21" s="16">
        <v>434250</v>
      </c>
      <c r="O21" s="15">
        <f>L21*N21</f>
        <v>0</v>
      </c>
    </row>
    <row r="22" spans="2:15" ht="32.1" customHeight="1" thickBot="1" x14ac:dyDescent="0.3">
      <c r="B22" s="95"/>
      <c r="C22" s="78"/>
      <c r="D22" s="18"/>
      <c r="E22" s="18"/>
      <c r="F22" s="36"/>
      <c r="G22" s="2" t="s">
        <v>44</v>
      </c>
      <c r="H22" s="18" t="s">
        <v>13</v>
      </c>
      <c r="I22" s="18" t="s">
        <v>72</v>
      </c>
      <c r="J22" s="37"/>
      <c r="K22" s="38"/>
      <c r="L22" s="62"/>
      <c r="M22" s="39" t="s">
        <v>11</v>
      </c>
      <c r="N22" s="39">
        <v>4165</v>
      </c>
      <c r="O22" s="38">
        <f>L22*N22</f>
        <v>0</v>
      </c>
    </row>
    <row r="23" spans="2:15" ht="39.75" customHeight="1" thickBot="1" x14ac:dyDescent="0.3">
      <c r="B23" s="67" t="s">
        <v>62</v>
      </c>
      <c r="C23" s="5" t="s">
        <v>56</v>
      </c>
      <c r="D23" s="40"/>
      <c r="E23" s="40"/>
      <c r="F23" s="41"/>
      <c r="G23" s="5"/>
      <c r="H23" s="40"/>
      <c r="I23" s="40" t="s">
        <v>73</v>
      </c>
      <c r="J23" s="42"/>
      <c r="K23" s="43"/>
      <c r="L23" s="66"/>
      <c r="M23" s="44">
        <v>2280960</v>
      </c>
      <c r="N23" s="42" t="s">
        <v>11</v>
      </c>
      <c r="O23" s="45">
        <f>L23*M23</f>
        <v>0</v>
      </c>
    </row>
    <row r="24" spans="2:15" ht="32.1" customHeight="1" x14ac:dyDescent="0.25">
      <c r="B24" s="87" t="s">
        <v>30</v>
      </c>
      <c r="C24" s="76" t="s">
        <v>57</v>
      </c>
      <c r="D24" s="24"/>
      <c r="E24" s="24"/>
      <c r="F24" s="25"/>
      <c r="G24" s="77" t="s">
        <v>5</v>
      </c>
      <c r="H24" s="77" t="s">
        <v>9</v>
      </c>
      <c r="I24" s="24" t="s">
        <v>31</v>
      </c>
      <c r="J24" s="26"/>
      <c r="K24" s="27"/>
      <c r="L24" s="65"/>
      <c r="M24" s="26" t="s">
        <v>11</v>
      </c>
      <c r="N24" s="28">
        <v>32000</v>
      </c>
      <c r="O24" s="17">
        <f t="shared" ref="O24:O29" si="2">L24*N24</f>
        <v>0</v>
      </c>
    </row>
    <row r="25" spans="2:15" ht="32.1" customHeight="1" x14ac:dyDescent="0.25">
      <c r="B25" s="87"/>
      <c r="C25" s="77"/>
      <c r="D25" s="12"/>
      <c r="E25" s="12"/>
      <c r="F25" s="29"/>
      <c r="G25" s="79"/>
      <c r="H25" s="79"/>
      <c r="I25" s="12" t="s">
        <v>32</v>
      </c>
      <c r="J25" s="14"/>
      <c r="K25" s="15"/>
      <c r="L25" s="60"/>
      <c r="M25" s="14" t="s">
        <v>11</v>
      </c>
      <c r="N25" s="16">
        <v>220000</v>
      </c>
      <c r="O25" s="30">
        <f t="shared" si="2"/>
        <v>0</v>
      </c>
    </row>
    <row r="26" spans="2:15" ht="32.1" customHeight="1" x14ac:dyDescent="0.25">
      <c r="B26" s="87"/>
      <c r="C26" s="77"/>
      <c r="D26" s="12"/>
      <c r="E26" s="12"/>
      <c r="F26" s="29"/>
      <c r="G26" s="88" t="s">
        <v>33</v>
      </c>
      <c r="H26" s="88" t="s">
        <v>9</v>
      </c>
      <c r="I26" s="12" t="s">
        <v>10</v>
      </c>
      <c r="J26" s="14"/>
      <c r="K26" s="15"/>
      <c r="L26" s="60"/>
      <c r="M26" s="14" t="s">
        <v>11</v>
      </c>
      <c r="N26" s="16">
        <v>15750</v>
      </c>
      <c r="O26" s="30">
        <f t="shared" si="2"/>
        <v>0</v>
      </c>
    </row>
    <row r="27" spans="2:15" ht="32.1" customHeight="1" x14ac:dyDescent="0.25">
      <c r="B27" s="87"/>
      <c r="C27" s="77"/>
      <c r="D27" s="12"/>
      <c r="E27" s="12"/>
      <c r="F27" s="29"/>
      <c r="G27" s="88"/>
      <c r="H27" s="88"/>
      <c r="I27" s="12" t="s">
        <v>34</v>
      </c>
      <c r="J27" s="14"/>
      <c r="K27" s="15"/>
      <c r="L27" s="60"/>
      <c r="M27" s="14" t="s">
        <v>11</v>
      </c>
      <c r="N27" s="16">
        <v>87000</v>
      </c>
      <c r="O27" s="30">
        <f t="shared" si="2"/>
        <v>0</v>
      </c>
    </row>
    <row r="28" spans="2:15" ht="32.1" customHeight="1" thickBot="1" x14ac:dyDescent="0.3">
      <c r="B28" s="87"/>
      <c r="C28" s="77"/>
      <c r="D28" s="18"/>
      <c r="E28" s="18"/>
      <c r="F28" s="36"/>
      <c r="G28" s="18" t="s">
        <v>35</v>
      </c>
      <c r="H28" s="18" t="s">
        <v>36</v>
      </c>
      <c r="I28" s="18" t="s">
        <v>37</v>
      </c>
      <c r="J28" s="37"/>
      <c r="K28" s="38"/>
      <c r="L28" s="62"/>
      <c r="M28" s="37" t="s">
        <v>11</v>
      </c>
      <c r="N28" s="39">
        <v>53000</v>
      </c>
      <c r="O28" s="55">
        <f t="shared" si="2"/>
        <v>0</v>
      </c>
    </row>
    <row r="29" spans="2:15" ht="50.25" customHeight="1" thickBot="1" x14ac:dyDescent="0.3">
      <c r="B29" s="67" t="s">
        <v>74</v>
      </c>
      <c r="C29" s="40" t="s">
        <v>74</v>
      </c>
      <c r="D29" s="40"/>
      <c r="E29" s="40"/>
      <c r="F29" s="41"/>
      <c r="G29" s="40" t="s">
        <v>76</v>
      </c>
      <c r="H29" s="40" t="s">
        <v>12</v>
      </c>
      <c r="I29" s="40" t="s">
        <v>75</v>
      </c>
      <c r="J29" s="42"/>
      <c r="K29" s="43"/>
      <c r="L29" s="66"/>
      <c r="M29" s="42" t="s">
        <v>11</v>
      </c>
      <c r="N29" s="44">
        <v>155750</v>
      </c>
      <c r="O29" s="45">
        <f t="shared" si="2"/>
        <v>0</v>
      </c>
    </row>
    <row r="30" spans="2:15" ht="44.25" customHeight="1" thickBot="1" x14ac:dyDescent="0.3">
      <c r="B30" s="90" t="s">
        <v>61</v>
      </c>
      <c r="C30" s="91"/>
      <c r="D30" s="91"/>
      <c r="E30" s="91"/>
      <c r="F30" s="73"/>
      <c r="G30" s="73"/>
      <c r="H30" s="73"/>
      <c r="I30" s="73"/>
      <c r="J30" s="73"/>
      <c r="K30" s="73"/>
      <c r="L30" s="73"/>
      <c r="M30" s="73"/>
      <c r="N30" s="73"/>
      <c r="O30" s="74">
        <f>SUM(O5:O29)</f>
        <v>0</v>
      </c>
    </row>
    <row r="31" spans="2:15" x14ac:dyDescent="0.25"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7"/>
      <c r="O31" s="47"/>
    </row>
    <row r="32" spans="2:15" x14ac:dyDescent="0.25">
      <c r="O32" s="1"/>
    </row>
  </sheetData>
  <mergeCells count="22">
    <mergeCell ref="B30:E30"/>
    <mergeCell ref="H5:H6"/>
    <mergeCell ref="H7:H8"/>
    <mergeCell ref="G7:G8"/>
    <mergeCell ref="B9:B11"/>
    <mergeCell ref="B15:B22"/>
    <mergeCell ref="G5:G6"/>
    <mergeCell ref="B5:B8"/>
    <mergeCell ref="C15:C16"/>
    <mergeCell ref="B24:B28"/>
    <mergeCell ref="G24:G25"/>
    <mergeCell ref="H24:H25"/>
    <mergeCell ref="G26:G27"/>
    <mergeCell ref="H26:H27"/>
    <mergeCell ref="C21:C22"/>
    <mergeCell ref="C24:C28"/>
    <mergeCell ref="B2:O2"/>
    <mergeCell ref="C5:C8"/>
    <mergeCell ref="C9:C10"/>
    <mergeCell ref="B12:B14"/>
    <mergeCell ref="C12:C14"/>
    <mergeCell ref="B3:O3"/>
  </mergeCells>
  <pageMargins left="0.7" right="0.7" top="0.78740157499999996" bottom="0.78740157499999996" header="0.3" footer="0.3"/>
  <pageSetup paperSize="8" scale="46" orientation="landscape" r:id="rId1"/>
  <ignoredErrors>
    <ignoredError sqref="O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Ing. Helena KOCMANOVÁ, MBA</dc:creator>
  <cp:keywords/>
  <dc:description/>
  <cp:lastModifiedBy>Ing. Helena KOCMANOVÁ, MBA</cp:lastModifiedBy>
  <cp:revision/>
  <cp:lastPrinted>2025-04-01T12:36:18Z</cp:lastPrinted>
  <dcterms:created xsi:type="dcterms:W3CDTF">2017-06-26T13:49:58Z</dcterms:created>
  <dcterms:modified xsi:type="dcterms:W3CDTF">2025-05-14T08:10:55Z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2023-09-21T09:29:05Z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b4f0d87c-d590-4826-9a10-c38cf09bdbea</vt:lpwstr>
  </property>
  <property fmtid="{D5CDD505-2E9C-101B-9397-08002B2CF9AE}" pid="8" name="MSIP_Label_a8de25a8-ef47-40a7-b7ec-c38f3edc2acf_ContentBits">
    <vt:lpwstr>0</vt:lpwstr>
  </property>
</Properties>
</file>