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5931C7F-1608-47DB-ACA8-B54DEE4173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I10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 l="1"/>
</calcChain>
</file>

<file path=xl/sharedStrings.xml><?xml version="1.0" encoding="utf-8"?>
<sst xmlns="http://schemas.openxmlformats.org/spreadsheetml/2006/main" count="31" uniqueCount="31">
  <si>
    <t>V ……………., dne…………..</t>
  </si>
  <si>
    <t>katalogové číslo</t>
  </si>
  <si>
    <t>Počet testů v balení</t>
  </si>
  <si>
    <t>Cena celkem za vyšetření v CZK bez DPH (CZK)</t>
  </si>
  <si>
    <r>
      <t xml:space="preserve">Název </t>
    </r>
    <r>
      <rPr>
        <b/>
        <sz val="11"/>
        <color rgb="FFFF0000"/>
        <rFont val="Arial"/>
        <family val="2"/>
        <charset val="238"/>
      </rPr>
      <t>vyšetření/testu</t>
    </r>
  </si>
  <si>
    <t>Hlavní a záložní infekční imunochemický analyzátor biologických vzorků</t>
  </si>
  <si>
    <t>Obchodní název položky</t>
  </si>
  <si>
    <t xml:space="preserve">anti-HAV IgM                                </t>
  </si>
  <si>
    <t xml:space="preserve">anti-HAV celk./IgG                        </t>
  </si>
  <si>
    <t xml:space="preserve">HBsAg                                            </t>
  </si>
  <si>
    <t xml:space="preserve">HBsAg konfirmační test                 </t>
  </si>
  <si>
    <t xml:space="preserve">anti-HBc IgM                                 </t>
  </si>
  <si>
    <t xml:space="preserve">anti-HBc celk./IgG                         </t>
  </si>
  <si>
    <t xml:space="preserve">anti-HBe                                        </t>
  </si>
  <si>
    <t xml:space="preserve">HBeAg                                           </t>
  </si>
  <si>
    <t xml:space="preserve">anti-HBs                                         </t>
  </si>
  <si>
    <t xml:space="preserve">anti-HCV                                        </t>
  </si>
  <si>
    <t>anti-HEV IgM</t>
  </si>
  <si>
    <t>anti-HEV IgG</t>
  </si>
  <si>
    <t xml:space="preserve">anti-HIV </t>
  </si>
  <si>
    <t>anti-CMV IgM</t>
  </si>
  <si>
    <t>anti-CMV IgG</t>
  </si>
  <si>
    <t>anti-EBV IgM(EA,VCA)</t>
  </si>
  <si>
    <t>anti-EBV EA/VCA IgG</t>
  </si>
  <si>
    <t>anti-EBV EBNA IgG</t>
  </si>
  <si>
    <t>anti-Borrelia IgM</t>
  </si>
  <si>
    <t>anti-Borrelia IgG</t>
  </si>
  <si>
    <t xml:space="preserve">Příloha č. 4 Formulář pro stanovení nabídkové ceny </t>
  </si>
  <si>
    <t>Cena za 1 test v CZK bez DPH</t>
  </si>
  <si>
    <t>Předpokládaný počet vyšetření za 4 roky</t>
  </si>
  <si>
    <t>Cena celkem za 4 roky v CZK bez DPH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</si>
</sst>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2"/>
    <xf numFmtId="0" fontId="8" fillId="0" borderId="0" xfId="0" applyFont="1"/>
    <xf numFmtId="0" fontId="7" fillId="0" borderId="0" xfId="2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6" xfId="0" applyBorder="1"/>
    <xf numFmtId="0" fontId="3" fillId="0" borderId="14" xfId="0" applyFont="1" applyBorder="1"/>
    <xf numFmtId="0" fontId="5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7" fillId="0" borderId="2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"/>
  <sheetViews>
    <sheetView tabSelected="1" zoomScale="64" zoomScaleNormal="64" workbookViewId="0">
      <selection activeCell="C32" sqref="C32:I32"/>
    </sheetView>
  </sheetViews>
  <sheetFormatPr defaultRowHeight="15" x14ac:dyDescent="0.25"/>
  <cols>
    <col min="1" max="1" width="21.140625" customWidth="1"/>
    <col min="3" max="3" width="37.85546875" customWidth="1"/>
    <col min="4" max="4" width="20.140625" customWidth="1"/>
    <col min="5" max="5" width="33.5703125" customWidth="1"/>
    <col min="6" max="6" width="18.140625" customWidth="1"/>
    <col min="7" max="7" width="19.140625" customWidth="1"/>
    <col min="8" max="8" width="24.42578125" customWidth="1"/>
    <col min="9" max="9" width="35.42578125" customWidth="1"/>
  </cols>
  <sheetData>
    <row r="1" spans="2:10" x14ac:dyDescent="0.25">
      <c r="C1" s="1" t="s">
        <v>27</v>
      </c>
    </row>
    <row r="2" spans="2:10" ht="15.75" thickBot="1" x14ac:dyDescent="0.3">
      <c r="C2" s="2"/>
      <c r="D2" s="2"/>
      <c r="E2" s="2"/>
      <c r="F2" s="2"/>
      <c r="G2" s="2"/>
      <c r="H2" s="2"/>
      <c r="I2" s="2"/>
      <c r="J2" s="2"/>
    </row>
    <row r="3" spans="2:10" ht="36" customHeight="1" thickBot="1" x14ac:dyDescent="0.3">
      <c r="B3" s="16"/>
      <c r="C3" s="33"/>
      <c r="D3" s="33"/>
      <c r="E3" s="33"/>
      <c r="F3" s="33"/>
      <c r="G3" s="33"/>
      <c r="H3" s="33"/>
      <c r="I3" s="33"/>
      <c r="J3" s="17"/>
    </row>
    <row r="4" spans="2:10" ht="18" customHeight="1" x14ac:dyDescent="0.25">
      <c r="B4" s="54"/>
      <c r="C4" s="36" t="s">
        <v>5</v>
      </c>
      <c r="D4" s="37"/>
      <c r="E4" s="37"/>
      <c r="F4" s="37"/>
      <c r="G4" s="37"/>
      <c r="H4" s="37"/>
      <c r="I4" s="38"/>
      <c r="J4" s="46"/>
    </row>
    <row r="5" spans="2:10" ht="18" customHeight="1" x14ac:dyDescent="0.25">
      <c r="B5" s="54"/>
      <c r="C5" s="39"/>
      <c r="D5" s="40"/>
      <c r="E5" s="40"/>
      <c r="F5" s="40"/>
      <c r="G5" s="40"/>
      <c r="H5" s="40"/>
      <c r="I5" s="41"/>
      <c r="J5" s="46"/>
    </row>
    <row r="6" spans="2:10" ht="15.75" customHeight="1" thickBot="1" x14ac:dyDescent="0.3">
      <c r="B6" s="54"/>
      <c r="C6" s="42"/>
      <c r="D6" s="43"/>
      <c r="E6" s="43"/>
      <c r="F6" s="43"/>
      <c r="G6" s="43"/>
      <c r="H6" s="43"/>
      <c r="I6" s="44"/>
      <c r="J6" s="46"/>
    </row>
    <row r="7" spans="2:10" ht="15.75" customHeight="1" x14ac:dyDescent="0.25">
      <c r="B7" s="54"/>
      <c r="C7" s="40"/>
      <c r="D7" s="40"/>
      <c r="E7" s="40"/>
      <c r="F7" s="40"/>
      <c r="G7" s="40"/>
      <c r="H7" s="40"/>
      <c r="I7" s="40"/>
      <c r="J7" s="46"/>
    </row>
    <row r="8" spans="2:10" ht="15.75" thickBot="1" x14ac:dyDescent="0.3">
      <c r="B8" s="54"/>
      <c r="C8" s="45"/>
      <c r="D8" s="45"/>
      <c r="E8" s="45"/>
      <c r="F8" s="45"/>
      <c r="G8" s="45"/>
      <c r="H8" s="45"/>
      <c r="I8" s="45"/>
      <c r="J8" s="46"/>
    </row>
    <row r="9" spans="2:10" ht="64.5" customHeight="1" thickBot="1" x14ac:dyDescent="0.3">
      <c r="B9" s="54"/>
      <c r="C9" s="11" t="s">
        <v>4</v>
      </c>
      <c r="D9" s="23" t="s">
        <v>29</v>
      </c>
      <c r="E9" s="22" t="s">
        <v>6</v>
      </c>
      <c r="F9" s="12" t="s">
        <v>1</v>
      </c>
      <c r="G9" s="21" t="s">
        <v>2</v>
      </c>
      <c r="H9" s="21" t="s">
        <v>28</v>
      </c>
      <c r="I9" s="28" t="s">
        <v>3</v>
      </c>
      <c r="J9" s="46"/>
    </row>
    <row r="10" spans="2:10" ht="30" customHeight="1" x14ac:dyDescent="0.25">
      <c r="B10" s="54"/>
      <c r="C10" s="13" t="s">
        <v>7</v>
      </c>
      <c r="D10" s="26">
        <f>1010*4</f>
        <v>4040</v>
      </c>
      <c r="E10" s="25"/>
      <c r="F10" s="10"/>
      <c r="G10" s="10"/>
      <c r="H10" s="30">
        <v>0</v>
      </c>
      <c r="I10" s="29">
        <f>H10*D10</f>
        <v>0</v>
      </c>
      <c r="J10" s="46"/>
    </row>
    <row r="11" spans="2:10" ht="30" customHeight="1" x14ac:dyDescent="0.25">
      <c r="B11" s="54"/>
      <c r="C11" s="14" t="s">
        <v>8</v>
      </c>
      <c r="D11" s="27">
        <f>1041*4</f>
        <v>4164</v>
      </c>
      <c r="E11" s="24"/>
      <c r="F11" s="9"/>
      <c r="G11" s="9"/>
      <c r="H11" s="31">
        <v>0</v>
      </c>
      <c r="I11" s="29">
        <f t="shared" ref="I11:I29" si="0">H11*D11</f>
        <v>0</v>
      </c>
      <c r="J11" s="46"/>
    </row>
    <row r="12" spans="2:10" ht="30" customHeight="1" x14ac:dyDescent="0.25">
      <c r="B12" s="54"/>
      <c r="C12" s="15" t="s">
        <v>9</v>
      </c>
      <c r="D12" s="27">
        <f>1358*4</f>
        <v>5432</v>
      </c>
      <c r="E12" s="24"/>
      <c r="F12" s="9"/>
      <c r="G12" s="9"/>
      <c r="H12" s="31">
        <v>0</v>
      </c>
      <c r="I12" s="29">
        <f t="shared" si="0"/>
        <v>0</v>
      </c>
      <c r="J12" s="46"/>
    </row>
    <row r="13" spans="2:10" ht="30" customHeight="1" x14ac:dyDescent="0.25">
      <c r="B13" s="54"/>
      <c r="C13" s="15" t="s">
        <v>10</v>
      </c>
      <c r="D13" s="27">
        <f>11*4</f>
        <v>44</v>
      </c>
      <c r="E13" s="24"/>
      <c r="F13" s="9"/>
      <c r="G13" s="9"/>
      <c r="H13" s="31">
        <v>0</v>
      </c>
      <c r="I13" s="29">
        <f t="shared" si="0"/>
        <v>0</v>
      </c>
      <c r="J13" s="46"/>
    </row>
    <row r="14" spans="2:10" ht="30" customHeight="1" x14ac:dyDescent="0.25">
      <c r="B14" s="54"/>
      <c r="C14" s="15" t="s">
        <v>11</v>
      </c>
      <c r="D14" s="27">
        <f>96*4</f>
        <v>384</v>
      </c>
      <c r="E14" s="24"/>
      <c r="F14" s="9"/>
      <c r="G14" s="9"/>
      <c r="H14" s="31">
        <v>0</v>
      </c>
      <c r="I14" s="29">
        <f t="shared" si="0"/>
        <v>0</v>
      </c>
      <c r="J14" s="46"/>
    </row>
    <row r="15" spans="2:10" ht="30" customHeight="1" x14ac:dyDescent="0.25">
      <c r="B15" s="54"/>
      <c r="C15" s="15" t="s">
        <v>12</v>
      </c>
      <c r="D15" s="27">
        <f>108*4</f>
        <v>432</v>
      </c>
      <c r="E15" s="24"/>
      <c r="F15" s="9"/>
      <c r="G15" s="9"/>
      <c r="H15" s="31">
        <v>0</v>
      </c>
      <c r="I15" s="29">
        <f t="shared" si="0"/>
        <v>0</v>
      </c>
      <c r="J15" s="46"/>
    </row>
    <row r="16" spans="2:10" ht="30" customHeight="1" x14ac:dyDescent="0.25">
      <c r="B16" s="54"/>
      <c r="C16" s="15" t="s">
        <v>13</v>
      </c>
      <c r="D16" s="27">
        <f>19*4</f>
        <v>76</v>
      </c>
      <c r="E16" s="24"/>
      <c r="F16" s="9"/>
      <c r="G16" s="9"/>
      <c r="H16" s="31">
        <v>0</v>
      </c>
      <c r="I16" s="29">
        <f t="shared" si="0"/>
        <v>0</v>
      </c>
      <c r="J16" s="46"/>
    </row>
    <row r="17" spans="2:10" ht="30" customHeight="1" x14ac:dyDescent="0.25">
      <c r="B17" s="54"/>
      <c r="C17" s="15" t="s">
        <v>14</v>
      </c>
      <c r="D17" s="27">
        <f>37*4</f>
        <v>148</v>
      </c>
      <c r="E17" s="24"/>
      <c r="F17" s="9"/>
      <c r="G17" s="9"/>
      <c r="H17" s="31">
        <v>0</v>
      </c>
      <c r="I17" s="29">
        <f t="shared" si="0"/>
        <v>0</v>
      </c>
      <c r="J17" s="46"/>
    </row>
    <row r="18" spans="2:10" ht="30" customHeight="1" x14ac:dyDescent="0.25">
      <c r="B18" s="54"/>
      <c r="C18" s="15" t="s">
        <v>15</v>
      </c>
      <c r="D18" s="27">
        <f>953*4</f>
        <v>3812</v>
      </c>
      <c r="E18" s="24"/>
      <c r="F18" s="9"/>
      <c r="G18" s="9"/>
      <c r="H18" s="31">
        <v>0</v>
      </c>
      <c r="I18" s="29">
        <f t="shared" si="0"/>
        <v>0</v>
      </c>
      <c r="J18" s="46"/>
    </row>
    <row r="19" spans="2:10" ht="30" customHeight="1" x14ac:dyDescent="0.25">
      <c r="B19" s="54"/>
      <c r="C19" s="15" t="s">
        <v>16</v>
      </c>
      <c r="D19" s="27">
        <f>1178*4</f>
        <v>4712</v>
      </c>
      <c r="E19" s="24"/>
      <c r="F19" s="9"/>
      <c r="G19" s="9"/>
      <c r="H19" s="31">
        <v>0</v>
      </c>
      <c r="I19" s="29">
        <f t="shared" si="0"/>
        <v>0</v>
      </c>
      <c r="J19" s="46"/>
    </row>
    <row r="20" spans="2:10" ht="30" customHeight="1" x14ac:dyDescent="0.25">
      <c r="B20" s="54"/>
      <c r="C20" s="15" t="s">
        <v>17</v>
      </c>
      <c r="D20" s="27">
        <f>118*4</f>
        <v>472</v>
      </c>
      <c r="E20" s="24"/>
      <c r="F20" s="9"/>
      <c r="G20" s="9"/>
      <c r="H20" s="31">
        <v>0</v>
      </c>
      <c r="I20" s="29">
        <f t="shared" si="0"/>
        <v>0</v>
      </c>
      <c r="J20" s="46"/>
    </row>
    <row r="21" spans="2:10" ht="30" customHeight="1" x14ac:dyDescent="0.25">
      <c r="B21" s="54"/>
      <c r="C21" s="15" t="s">
        <v>18</v>
      </c>
      <c r="D21" s="27">
        <f>85*4</f>
        <v>340</v>
      </c>
      <c r="E21" s="24"/>
      <c r="F21" s="9"/>
      <c r="G21" s="9"/>
      <c r="H21" s="31">
        <v>0</v>
      </c>
      <c r="I21" s="29">
        <f t="shared" si="0"/>
        <v>0</v>
      </c>
      <c r="J21" s="46"/>
    </row>
    <row r="22" spans="2:10" ht="30" customHeight="1" x14ac:dyDescent="0.25">
      <c r="B22" s="54"/>
      <c r="C22" s="15" t="s">
        <v>19</v>
      </c>
      <c r="D22" s="27">
        <f>392*4</f>
        <v>1568</v>
      </c>
      <c r="E22" s="24"/>
      <c r="F22" s="9"/>
      <c r="G22" s="9"/>
      <c r="H22" s="31">
        <v>0</v>
      </c>
      <c r="I22" s="29">
        <f t="shared" si="0"/>
        <v>0</v>
      </c>
      <c r="J22" s="46"/>
    </row>
    <row r="23" spans="2:10" ht="30" customHeight="1" x14ac:dyDescent="0.25">
      <c r="B23" s="54"/>
      <c r="C23" s="18" t="s">
        <v>20</v>
      </c>
      <c r="D23" s="27">
        <f>179*4</f>
        <v>716</v>
      </c>
      <c r="E23" s="24"/>
      <c r="F23" s="9"/>
      <c r="G23" s="9"/>
      <c r="H23" s="31">
        <v>0</v>
      </c>
      <c r="I23" s="29">
        <f t="shared" si="0"/>
        <v>0</v>
      </c>
      <c r="J23" s="46"/>
    </row>
    <row r="24" spans="2:10" ht="30" customHeight="1" x14ac:dyDescent="0.25">
      <c r="B24" s="54"/>
      <c r="C24" s="18" t="s">
        <v>21</v>
      </c>
      <c r="D24" s="27">
        <f>179*4</f>
        <v>716</v>
      </c>
      <c r="E24" s="24"/>
      <c r="F24" s="9"/>
      <c r="G24" s="9"/>
      <c r="H24" s="31">
        <v>0</v>
      </c>
      <c r="I24" s="29">
        <f t="shared" si="0"/>
        <v>0</v>
      </c>
      <c r="J24" s="46"/>
    </row>
    <row r="25" spans="2:10" ht="30" customHeight="1" x14ac:dyDescent="0.25">
      <c r="B25" s="54"/>
      <c r="C25" s="18" t="s">
        <v>22</v>
      </c>
      <c r="D25" s="27">
        <f>162*4</f>
        <v>648</v>
      </c>
      <c r="E25" s="24"/>
      <c r="F25" s="9"/>
      <c r="G25" s="9"/>
      <c r="H25" s="31">
        <v>0</v>
      </c>
      <c r="I25" s="29">
        <f t="shared" si="0"/>
        <v>0</v>
      </c>
      <c r="J25" s="46"/>
    </row>
    <row r="26" spans="2:10" ht="30" customHeight="1" x14ac:dyDescent="0.25">
      <c r="B26" s="54"/>
      <c r="C26" s="18" t="s">
        <v>23</v>
      </c>
      <c r="D26" s="27">
        <f>162*4</f>
        <v>648</v>
      </c>
      <c r="E26" s="24"/>
      <c r="F26" s="9"/>
      <c r="G26" s="9"/>
      <c r="H26" s="31">
        <v>0</v>
      </c>
      <c r="I26" s="29">
        <f t="shared" si="0"/>
        <v>0</v>
      </c>
      <c r="J26" s="46"/>
    </row>
    <row r="27" spans="2:10" ht="30" customHeight="1" x14ac:dyDescent="0.25">
      <c r="B27" s="54"/>
      <c r="C27" s="18" t="s">
        <v>24</v>
      </c>
      <c r="D27" s="27">
        <f>162*4</f>
        <v>648</v>
      </c>
      <c r="E27" s="24"/>
      <c r="F27" s="19"/>
      <c r="G27" s="19"/>
      <c r="H27" s="31">
        <v>0</v>
      </c>
      <c r="I27" s="29">
        <f t="shared" si="0"/>
        <v>0</v>
      </c>
      <c r="J27" s="46"/>
    </row>
    <row r="28" spans="2:10" ht="30" customHeight="1" x14ac:dyDescent="0.25">
      <c r="B28" s="54"/>
      <c r="C28" s="18" t="s">
        <v>25</v>
      </c>
      <c r="D28" s="27">
        <f>254*4</f>
        <v>1016</v>
      </c>
      <c r="E28" s="24"/>
      <c r="F28" s="19"/>
      <c r="G28" s="19"/>
      <c r="H28" s="31">
        <v>0</v>
      </c>
      <c r="I28" s="29">
        <f t="shared" si="0"/>
        <v>0</v>
      </c>
      <c r="J28" s="46"/>
    </row>
    <row r="29" spans="2:10" ht="30" customHeight="1" thickBot="1" x14ac:dyDescent="0.3">
      <c r="B29" s="54"/>
      <c r="C29" s="18" t="s">
        <v>26</v>
      </c>
      <c r="D29" s="27">
        <f>254*4</f>
        <v>1016</v>
      </c>
      <c r="E29" s="24"/>
      <c r="F29" s="19"/>
      <c r="G29" s="19"/>
      <c r="H29" s="31">
        <v>0</v>
      </c>
      <c r="I29" s="29">
        <f t="shared" si="0"/>
        <v>0</v>
      </c>
      <c r="J29" s="46"/>
    </row>
    <row r="30" spans="2:10" ht="15.75" thickBot="1" x14ac:dyDescent="0.3">
      <c r="B30" s="54"/>
      <c r="C30" s="33"/>
      <c r="D30" s="33"/>
      <c r="E30" s="33"/>
      <c r="F30" s="33"/>
      <c r="G30" s="33"/>
      <c r="H30" s="33"/>
      <c r="I30" s="33"/>
      <c r="J30" s="46"/>
    </row>
    <row r="31" spans="2:10" ht="51.75" customHeight="1" thickBot="1" x14ac:dyDescent="0.3">
      <c r="B31" s="54"/>
      <c r="C31" s="47" t="s">
        <v>30</v>
      </c>
      <c r="D31" s="48"/>
      <c r="E31" s="48"/>
      <c r="F31" s="48"/>
      <c r="G31" s="48"/>
      <c r="H31" s="49"/>
      <c r="I31" s="32">
        <f>SUM(I10:I29)</f>
        <v>0</v>
      </c>
      <c r="J31" s="46"/>
    </row>
    <row r="32" spans="2:10" x14ac:dyDescent="0.25">
      <c r="B32" s="54"/>
      <c r="C32" s="35"/>
      <c r="D32" s="35"/>
      <c r="E32" s="35"/>
      <c r="F32" s="35"/>
      <c r="G32" s="35"/>
      <c r="H32" s="35"/>
      <c r="I32" s="35"/>
      <c r="J32" s="46"/>
    </row>
    <row r="33" spans="2:10" x14ac:dyDescent="0.25">
      <c r="B33" s="54"/>
      <c r="C33" s="34"/>
      <c r="D33" s="34"/>
      <c r="E33" s="34"/>
      <c r="F33" s="34"/>
      <c r="G33" s="34"/>
      <c r="H33" s="34"/>
      <c r="I33" s="34"/>
      <c r="J33" s="46"/>
    </row>
    <row r="34" spans="2:10" ht="42.75" customHeight="1" thickBot="1" x14ac:dyDescent="0.3">
      <c r="B34" s="52"/>
      <c r="C34" s="45"/>
      <c r="D34" s="45"/>
      <c r="E34" s="45"/>
      <c r="F34" s="45"/>
      <c r="G34" s="45"/>
      <c r="H34" s="45"/>
      <c r="I34" s="45"/>
      <c r="J34" s="53"/>
    </row>
    <row r="35" spans="2:10" ht="25.35" customHeight="1" x14ac:dyDescent="0.3">
      <c r="B35" s="5"/>
      <c r="C35" s="20"/>
      <c r="D35" s="5"/>
      <c r="E35" s="5"/>
      <c r="F35" s="5"/>
      <c r="G35" s="5"/>
      <c r="H35" s="5"/>
      <c r="I35" s="5"/>
      <c r="J35" s="5"/>
    </row>
    <row r="36" spans="2:10" ht="42.75" customHeight="1" x14ac:dyDescent="0.25">
      <c r="B36" s="5"/>
      <c r="C36" s="5"/>
      <c r="D36" s="5"/>
      <c r="E36" s="5"/>
      <c r="F36" s="5"/>
      <c r="G36" s="5"/>
      <c r="H36" s="5"/>
      <c r="I36" s="5"/>
      <c r="J36" s="5"/>
    </row>
    <row r="37" spans="2:10" ht="42.75" customHeight="1" x14ac:dyDescent="0.25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25">
      <c r="C38" s="4" t="s">
        <v>0</v>
      </c>
      <c r="D38" s="2"/>
      <c r="J38" s="2"/>
    </row>
    <row r="39" spans="2:10" x14ac:dyDescent="0.25">
      <c r="C39" s="4"/>
      <c r="D39" s="2"/>
      <c r="J39" s="2"/>
    </row>
    <row r="40" spans="2:10" ht="18" customHeight="1" x14ac:dyDescent="0.25">
      <c r="H40" s="5"/>
      <c r="I40" s="5"/>
    </row>
    <row r="41" spans="2:10" ht="15" customHeight="1" x14ac:dyDescent="0.25">
      <c r="H41" s="5"/>
      <c r="I41" s="50"/>
      <c r="J41" s="6"/>
    </row>
    <row r="42" spans="2:10" ht="14.45" customHeight="1" x14ac:dyDescent="0.25">
      <c r="H42" s="5"/>
      <c r="I42" s="51"/>
      <c r="J42" s="8"/>
    </row>
    <row r="43" spans="2:10" x14ac:dyDescent="0.25">
      <c r="C43" s="7"/>
      <c r="H43" s="5"/>
      <c r="I43" s="8"/>
      <c r="J43" s="8"/>
    </row>
    <row r="44" spans="2:10" x14ac:dyDescent="0.25">
      <c r="J44" s="3"/>
    </row>
  </sheetData>
  <mergeCells count="12">
    <mergeCell ref="J4:J33"/>
    <mergeCell ref="C31:H31"/>
    <mergeCell ref="I41:I42"/>
    <mergeCell ref="C30:I30"/>
    <mergeCell ref="B34:J34"/>
    <mergeCell ref="B4:B33"/>
    <mergeCell ref="C3:I3"/>
    <mergeCell ref="C33:I33"/>
    <mergeCell ref="C32:I32"/>
    <mergeCell ref="C4:I6"/>
    <mergeCell ref="C7:I7"/>
    <mergeCell ref="C8:I8"/>
  </mergeCells>
  <pageMargins left="0.25" right="0.25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2025-05-22T09:23:22Z</dcterms:modified>
</cp:coreProperties>
</file>