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46021_1/1. Smlouva o dílo před VZ - k připomínkám/"/>
    </mc:Choice>
  </mc:AlternateContent>
  <bookViews>
    <workbookView xWindow="0" yWindow="0" windowWidth="28800" windowHeight="11820"/>
  </bookViews>
  <sheets>
    <sheet name="TITULNÍ LIST" sheetId="1" r:id="rId1"/>
    <sheet name="Etapa A + C1" sheetId="2" r:id="rId2"/>
    <sheet name="Etapa B" sheetId="3" r:id="rId3"/>
    <sheet name="Etapa C,C2" sheetId="4" r:id="rId4"/>
    <sheet name="Etapa D,E" sheetId="6" r:id="rId5"/>
    <sheet name="Etapa F,X" sheetId="7" r:id="rId6"/>
    <sheet name="List1 (2)" sheetId="10" state="hidden" r:id="rId7"/>
  </sheets>
  <definedNames>
    <definedName name="_xlnm._FilterDatabase" localSheetId="6" hidden="1">'List1 (2)'!$B$1:$B$151</definedName>
    <definedName name="_xlnm._FilterDatabase" localSheetId="0" hidden="1">'TITULNÍ LIST'!$B$1:$B$32</definedName>
    <definedName name="_xlnm.Print_Area" localSheetId="0">'TITULNÍ LIST'!$A$1:$H$27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6" l="1"/>
  <c r="G36" i="2" l="1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37" i="2" s="1"/>
  <c r="C12" i="1" s="1"/>
  <c r="G135" i="10" l="1"/>
  <c r="G134" i="10"/>
  <c r="G136" i="10" s="1"/>
  <c r="G138" i="10" s="1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31" i="10" s="1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15" i="10" s="1"/>
  <c r="G98" i="10"/>
  <c r="G97" i="10"/>
  <c r="G96" i="10"/>
  <c r="G95" i="10"/>
  <c r="G94" i="10"/>
  <c r="G93" i="10"/>
  <c r="G99" i="10" s="1"/>
  <c r="G89" i="10"/>
  <c r="G88" i="10"/>
  <c r="G87" i="10"/>
  <c r="G86" i="10"/>
  <c r="G90" i="10" s="1"/>
  <c r="G85" i="10"/>
  <c r="G84" i="10"/>
  <c r="G83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80" i="10" s="1"/>
  <c r="G67" i="10"/>
  <c r="G66" i="10"/>
  <c r="G65" i="10"/>
  <c r="G61" i="10"/>
  <c r="G60" i="10"/>
  <c r="G59" i="10"/>
  <c r="G58" i="10"/>
  <c r="G62" i="10" s="1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55" i="10" s="1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38" i="10" s="1"/>
  <c r="G21" i="7"/>
  <c r="G20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6" i="6"/>
  <c r="G25" i="6"/>
  <c r="G24" i="6"/>
  <c r="G23" i="6"/>
  <c r="G22" i="6"/>
  <c r="G21" i="6"/>
  <c r="G20" i="6"/>
  <c r="G19" i="6"/>
  <c r="G18" i="6"/>
  <c r="G17" i="6"/>
  <c r="G16" i="6"/>
  <c r="G15" i="6"/>
  <c r="G13" i="6"/>
  <c r="G8" i="6"/>
  <c r="G7" i="6"/>
  <c r="G6" i="6"/>
  <c r="G5" i="6"/>
  <c r="G4" i="6"/>
  <c r="G3" i="6"/>
  <c r="G18" i="4"/>
  <c r="G17" i="4"/>
  <c r="G16" i="4"/>
  <c r="G15" i="4"/>
  <c r="G14" i="4"/>
  <c r="G13" i="4"/>
  <c r="G12" i="4"/>
  <c r="G6" i="4"/>
  <c r="G5" i="4"/>
  <c r="G4" i="4"/>
  <c r="G3" i="4"/>
  <c r="G27" i="6" l="1"/>
  <c r="C15" i="1" s="1"/>
  <c r="G22" i="7"/>
  <c r="C17" i="1" s="1"/>
  <c r="G16" i="7"/>
  <c r="C16" i="1" s="1"/>
  <c r="G7" i="4"/>
  <c r="C11" i="1" s="1"/>
  <c r="G9" i="6"/>
  <c r="C14" i="1" s="1"/>
  <c r="G19" i="4"/>
  <c r="C13" i="1" s="1"/>
  <c r="G2" i="3"/>
  <c r="G3" i="3"/>
  <c r="G4" i="3"/>
  <c r="G5" i="3"/>
  <c r="G6" i="3"/>
  <c r="G7" i="3"/>
  <c r="G8" i="3"/>
  <c r="G9" i="3"/>
  <c r="G10" i="3"/>
  <c r="G11" i="3"/>
  <c r="G12" i="3"/>
  <c r="G13" i="3"/>
  <c r="G14" i="3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15" i="3" l="1"/>
  <c r="C10" i="1" s="1"/>
  <c r="G18" i="2"/>
  <c r="C9" i="1" s="1"/>
  <c r="C18" i="1" l="1"/>
</calcChain>
</file>

<file path=xl/sharedStrings.xml><?xml version="1.0" encoding="utf-8"?>
<sst xmlns="http://schemas.openxmlformats.org/spreadsheetml/2006/main" count="648" uniqueCount="90">
  <si>
    <t>položka</t>
  </si>
  <si>
    <t>popis</t>
  </si>
  <si>
    <t>množství</t>
  </si>
  <si>
    <t>jednotka</t>
  </si>
  <si>
    <t>jed. cena</t>
  </si>
  <si>
    <t>cena celkem</t>
  </si>
  <si>
    <t>ETAPA A</t>
  </si>
  <si>
    <t>Demontáž stávajícího oplocení, vč stávajících základů</t>
  </si>
  <si>
    <t>demontáž</t>
  </si>
  <si>
    <t>bm</t>
  </si>
  <si>
    <t>kpl</t>
  </si>
  <si>
    <t>Trapézový plech vlna V18/76 ZM, výška 2000mm</t>
  </si>
  <si>
    <t>materiál</t>
  </si>
  <si>
    <t>montáž</t>
  </si>
  <si>
    <t>ks</t>
  </si>
  <si>
    <t>Ostnatý drát - 6 řad</t>
  </si>
  <si>
    <t>Žiletkový drát - pr. kola 450</t>
  </si>
  <si>
    <t xml:space="preserve">Provizorní oplocení </t>
  </si>
  <si>
    <t>dmt/mt</t>
  </si>
  <si>
    <t>Cena celkem</t>
  </si>
  <si>
    <t>ETAPA B</t>
  </si>
  <si>
    <t>Plotový panel 2D Zn + PVC, min. výška 1 800 mm, délka 2 500 mm , průměr drátu 6/5/6, barva antracit</t>
  </si>
  <si>
    <t>ETAPA C</t>
  </si>
  <si>
    <t>kus</t>
  </si>
  <si>
    <t>V …….. Dne:</t>
  </si>
  <si>
    <t>………………………………….</t>
  </si>
  <si>
    <t xml:space="preserve">jméno a funkce
statutárního nebo oprávněného
zástupce dodavatele
(POZN. doplní dodavatel, poté poznámku vymažte)
</t>
  </si>
  <si>
    <r>
      <t xml:space="preserve">Číslo smlouvy zhotovitele: </t>
    </r>
    <r>
      <rPr>
        <i/>
        <sz val="11"/>
        <color indexed="40"/>
        <rFont val="Calibri"/>
        <family val="2"/>
        <charset val="238"/>
      </rPr>
      <t>(POZN. doplní zhotovitel, poté poznámku vymažte)</t>
    </r>
  </si>
  <si>
    <t>Plotový sloupek 80 x 80 mm x 2800 (pozink) + oboustranný bavolet + základ 300/300/900 beton C 16/20 XC1</t>
  </si>
  <si>
    <t>Plotový sloupek 80 x 80 mm x 2800 (pozink) + oboustranný bavolet + základ 300/300/900,beton C 16/20 XC1</t>
  </si>
  <si>
    <r>
      <t>Plotový panel 2D Zn + PVC, min. výška 1 800 mm,</t>
    </r>
    <r>
      <rPr>
        <sz val="11"/>
        <rFont val="Calibri"/>
        <family val="2"/>
        <charset val="238"/>
      </rPr>
      <t xml:space="preserve"> délka 2 500 mm , průměr drátu 6/5/6, barva antracit </t>
    </r>
  </si>
  <si>
    <t xml:space="preserve">Plotový sloupek 60 x 60 mm, výška 2 400 mm,  v betonovém základu 300/300/900 mm, beton C 16/20 XC1, barva antracit + oboustranný bavolet </t>
  </si>
  <si>
    <t>Demontáž stávajícího oplocení, vč stávajících základů a původních žb sloupků</t>
  </si>
  <si>
    <t>Odvoz suti a vybouraných hmot na skládku do 10 km (kovový odpad je majetkem objednatele)</t>
  </si>
  <si>
    <t>Jednořády bavolet - pro 3řady ostnatého drátu</t>
  </si>
  <si>
    <t>Ostnatý drát - 3 řady</t>
  </si>
  <si>
    <t>ETAPA D</t>
  </si>
  <si>
    <t>ETAPA C1</t>
  </si>
  <si>
    <t>ETAPA C2</t>
  </si>
  <si>
    <t xml:space="preserve">Oboustranný bavolet pro sloupky 80/80 </t>
  </si>
  <si>
    <t>Vodorovné výplně jäckl 40/40</t>
  </si>
  <si>
    <t>Podhrabová deska vč. držáků 3000 x 200 x 50</t>
  </si>
  <si>
    <t>Vodorovné výplně jäckl 40/40 - 2řady</t>
  </si>
  <si>
    <t>Drobné vysprávky (trapézový plech, jäck apod) cca 15%</t>
  </si>
  <si>
    <r>
      <t>Plotový panel 2D Zn + PVC, min. výška 1500 mm,</t>
    </r>
    <r>
      <rPr>
        <sz val="11"/>
        <rFont val="Calibri"/>
        <family val="2"/>
        <charset val="238"/>
      </rPr>
      <t xml:space="preserve"> délka 2 500 mm , průměr drátu 6/5/6, barva antracit </t>
    </r>
  </si>
  <si>
    <t>Plotový panel 2D Zn + PVC, min. výška 1 500 mm, délka 2 500 mm , průměr drátu 6/5/6, barva antracit</t>
  </si>
  <si>
    <t xml:space="preserve">Plotový sloupek 60 x 60 mm, výška 1 600 mm,  v betonovém základu 300/300/900 mm, beton C 16/20 XC1, barva antracit </t>
  </si>
  <si>
    <t>ETAPA E</t>
  </si>
  <si>
    <t xml:space="preserve">Plotový panel 3D Zn + PVC, min. výška 1 800 mm, délka 2 500 mm , průměr drátu 5mm, barva antracit </t>
  </si>
  <si>
    <t>Demontáž stávajícího oplocení, vč stávající betonové zídky (0,8*0,1*17)</t>
  </si>
  <si>
    <t>demontáž/bourání</t>
  </si>
  <si>
    <t>ETAPA F</t>
  </si>
  <si>
    <t>Podhrabová deska vč.držáků 2450 x 200 x 50</t>
  </si>
  <si>
    <r>
      <t xml:space="preserve">Vybudování </t>
    </r>
    <r>
      <rPr>
        <sz val="11"/>
        <rFont val="Calibri"/>
        <family val="2"/>
        <charset val="238"/>
      </rPr>
      <t>brány (pro vjezd)  s šířkou  4 500 mm a výškou 1 800 mm, dvoukřídlová , otevíravá dovnitř vč. konstrukce, do níž bude upevněn ostnatý drát (rovný) ve třech řadách nad sebou - dodávka vč. montáže, zamykaní brány bude na kladku a visací zámek (součást dodávky)</t>
    </r>
  </si>
  <si>
    <t>ETAPA X</t>
  </si>
  <si>
    <t>Celková cena za Etapy A,B,C,C1,C2,D,E,F a X</t>
  </si>
  <si>
    <t>Příloha č.   ZD - Soupis prací Oplocení Areál trolejbusy</t>
  </si>
  <si>
    <t>Smlouva o dílo: "Oplocení - zbývající část areálu Trolejbusy Ostrava"</t>
  </si>
  <si>
    <t xml:space="preserve">Číslo smlouvy objednatele: </t>
  </si>
  <si>
    <t xml:space="preserve">Příloha č.  ke smlouvě o dílo - Soupis prací </t>
  </si>
  <si>
    <t>Cena za jednotlivé etapy</t>
  </si>
  <si>
    <t>Cena</t>
  </si>
  <si>
    <t>Název etapy</t>
  </si>
  <si>
    <t xml:space="preserve">Plotový sloupek 60 x 60 mm, výška 2 900 mm,  v betonovém základu 300/300/900 mm, beton C 16/20 XC1, barva antracit + oboustranný bavolet </t>
  </si>
  <si>
    <t>V ……..…….. Dne:</t>
  </si>
  <si>
    <r>
      <t xml:space="preserve">Ostnatý drát - 6 řad  </t>
    </r>
    <r>
      <rPr>
        <sz val="11"/>
        <color rgb="FFFF0000"/>
        <rFont val="Calibri"/>
        <family val="2"/>
        <charset val="238"/>
        <scheme val="minor"/>
      </rPr>
      <t>(DPO dodá 720bm)</t>
    </r>
  </si>
  <si>
    <r>
      <t xml:space="preserve">Žiletkový drát - pr. kola 450  </t>
    </r>
    <r>
      <rPr>
        <sz val="11"/>
        <color rgb="FFFF0000"/>
        <rFont val="Calibri"/>
        <family val="2"/>
        <charset val="238"/>
        <scheme val="minor"/>
      </rPr>
      <t>(dodá DPO)</t>
    </r>
  </si>
  <si>
    <r>
      <t xml:space="preserve">Žiletkový drát - pr. kola 450 </t>
    </r>
    <r>
      <rPr>
        <sz val="11"/>
        <color rgb="FFFF0000"/>
        <rFont val="Calibri"/>
        <family val="2"/>
        <charset val="238"/>
        <scheme val="minor"/>
      </rPr>
      <t xml:space="preserve"> (dodá DPO)</t>
    </r>
  </si>
  <si>
    <t>Plotový sloupek 80 x 80 mm x 2900 (pozink) + oboustranný bavolet + základ 300/300/900 beton C 16/20 XC1</t>
  </si>
  <si>
    <t>Plotový sloupek 80 x 80 mm x 2900 (pozink) + oboustranný bavolet + základ 300/300/900,beton C 16/20 XC1</t>
  </si>
  <si>
    <t>Podhrabová deska vč. držáků 2950 x 200 x 50</t>
  </si>
  <si>
    <t>ETAPA A - trapézový plech</t>
  </si>
  <si>
    <t>ETAPA C1 - trapézový plech</t>
  </si>
  <si>
    <t>Podhrabová deska vč.držáků 2950 x 200 x 50</t>
  </si>
  <si>
    <t>Vodorovné výplně jäckl 40/40  - 2řady</t>
  </si>
  <si>
    <t>Plotový sloupek 80 x 80 mm x 2900 (pozink) + oboustranný bavolet + základ 300/300/900, beton C 16/20 XC1</t>
  </si>
  <si>
    <t>Podhrabová deska vč.držáků 2450 x 300 x 50</t>
  </si>
  <si>
    <t>ETAPA B - 2D PANEL</t>
  </si>
  <si>
    <t>ETAPA D - 2D PANEL</t>
  </si>
  <si>
    <t>ETAPA E - 3D PANEL</t>
  </si>
  <si>
    <t>Vybourání / odstranění starého plotu vně areálu</t>
  </si>
  <si>
    <t>ETAPA X - VJEZDOVÁ BRÁNA</t>
  </si>
  <si>
    <t>ETAPA F - 2D PANEL</t>
  </si>
  <si>
    <t>Příloha č. 4 ZD - Oceněný soupis prací</t>
  </si>
  <si>
    <t>Smlouva o dílo: "Areál trolejbusy Ostrava - Oplocení"</t>
  </si>
  <si>
    <t xml:space="preserve">Příloha č.  1  Smlouvy o dílo - Oceněný soupis prací </t>
  </si>
  <si>
    <t>Číslo smlouvy objednaele: DOD20250860</t>
  </si>
  <si>
    <r>
      <t xml:space="preserve">Vybudování </t>
    </r>
    <r>
      <rPr>
        <sz val="11"/>
        <rFont val="Calibri"/>
        <family val="2"/>
        <charset val="238"/>
      </rPr>
      <t>brány (pro vjezd)  s šířkou  4 500 mm a výškou 1 800 mm, dvoukřídlová , otevíravá dovnitř vč. konstrukce, do níž bude upevněn ostnatý drát (rovný) ve třech řadách nad sebou - dodávka vč. montáže, zamykaní brány bude na kladku a visací zámek (součást dodávky), branové sloupky 100/100</t>
    </r>
  </si>
  <si>
    <t>Demontáž stávajícího oplocení, vč odbourání stávající betonové zídky v=0,8m, š=0,1m</t>
  </si>
  <si>
    <t xml:space="preserve">Plotový sloupek 60 x 60 mm, výška 2 300 mm,  v betonovém základu 300/300/900 mm, beton C 16/20 XC1, barva antracit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</si>
</sst>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Times New Roman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indexed="4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B0F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rgb="FF00ADD0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2" borderId="4" xfId="0" applyNumberFormat="1" applyFont="1" applyFill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/>
    <xf numFmtId="0" fontId="5" fillId="0" borderId="0" xfId="0" applyFont="1" applyBorder="1"/>
    <xf numFmtId="0" fontId="0" fillId="0" borderId="0" xfId="0" applyFont="1" applyBorder="1"/>
    <xf numFmtId="0" fontId="4" fillId="0" borderId="0" xfId="0" applyFont="1" applyBorder="1" applyAlignment="1" applyProtection="1">
      <alignment horizontal="center"/>
    </xf>
    <xf numFmtId="0" fontId="0" fillId="0" borderId="0" xfId="0" applyFont="1"/>
    <xf numFmtId="0" fontId="6" fillId="0" borderId="4" xfId="0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8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  <protection locked="0"/>
    </xf>
    <xf numFmtId="164" fontId="5" fillId="0" borderId="8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2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2" borderId="11" xfId="0" applyNumberFormat="1" applyFont="1" applyFill="1" applyBorder="1" applyAlignment="1" applyProtection="1">
      <alignment horizontal="center" vertical="center"/>
      <protection locked="0"/>
    </xf>
    <xf numFmtId="164" fontId="5" fillId="0" borderId="12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5" fillId="2" borderId="14" xfId="0" applyNumberFormat="1" applyFont="1" applyFill="1" applyBorder="1" applyAlignment="1" applyProtection="1">
      <alignment horizontal="center" vertical="center"/>
      <protection locked="0"/>
    </xf>
    <xf numFmtId="164" fontId="5" fillId="0" borderId="15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6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4" fontId="5" fillId="2" borderId="20" xfId="0" applyNumberFormat="1" applyFont="1" applyFill="1" applyBorder="1" applyAlignment="1" applyProtection="1">
      <alignment horizontal="center" vertical="center"/>
      <protection locked="0"/>
    </xf>
    <xf numFmtId="164" fontId="5" fillId="0" borderId="21" xfId="0" applyNumberFormat="1" applyFont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5" fillId="2" borderId="23" xfId="0" applyNumberFormat="1" applyFont="1" applyFill="1" applyBorder="1" applyAlignment="1" applyProtection="1">
      <alignment horizontal="center" vertical="center"/>
      <protection locked="0"/>
    </xf>
    <xf numFmtId="164" fontId="5" fillId="0" borderId="24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2" fillId="0" borderId="0" xfId="0" applyFont="1" applyFill="1"/>
    <xf numFmtId="0" fontId="0" fillId="0" borderId="1" xfId="0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44" fontId="0" fillId="0" borderId="24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3" borderId="1" xfId="0" applyFill="1" applyBorder="1" applyAlignment="1">
      <alignment horizontal="right" vertical="center" indent="1"/>
    </xf>
    <xf numFmtId="44" fontId="0" fillId="3" borderId="1" xfId="0" applyNumberForma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4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25" xfId="0" applyFont="1" applyFill="1" applyBorder="1" applyProtection="1">
      <protection locked="0"/>
    </xf>
    <xf numFmtId="0" fontId="0" fillId="0" borderId="25" xfId="0" applyFill="1" applyBorder="1" applyAlignment="1" applyProtection="1">
      <alignment horizontal="left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5" xfId="0" applyFill="1" applyBorder="1"/>
    <xf numFmtId="0" fontId="0" fillId="0" borderId="25" xfId="0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8" xfId="0" applyFont="1" applyFill="1" applyBorder="1" applyAlignment="1">
      <alignment horizontal="right" vertical="center" wrapText="1" indent="1"/>
    </xf>
    <xf numFmtId="0" fontId="7" fillId="0" borderId="9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6" fillId="0" borderId="14" xfId="0" applyFont="1" applyBorder="1" applyAlignment="1">
      <alignment vertical="center" wrapText="1"/>
    </xf>
    <xf numFmtId="2" fontId="6" fillId="0" borderId="14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 applyProtection="1">
      <alignment horizontal="center" wrapText="1"/>
      <protection locked="0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 vertical="center" wrapText="1" indent="1"/>
    </xf>
    <xf numFmtId="0" fontId="7" fillId="0" borderId="8" xfId="0" applyFont="1" applyFill="1" applyBorder="1" applyAlignment="1">
      <alignment horizontal="right" vertical="center" wrapText="1" indent="1"/>
    </xf>
    <xf numFmtId="0" fontId="7" fillId="0" borderId="4" xfId="0" applyFont="1" applyFill="1" applyBorder="1" applyAlignment="1">
      <alignment horizontal="right" vertical="center" wrapText="1" inden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 wrapText="1" indent="1"/>
    </xf>
    <xf numFmtId="0" fontId="7" fillId="0" borderId="6" xfId="0" applyFont="1" applyFill="1" applyBorder="1" applyAlignment="1">
      <alignment horizontal="right" vertical="center" wrapText="1" indent="1"/>
    </xf>
    <xf numFmtId="0" fontId="7" fillId="0" borderId="2" xfId="0" applyFont="1" applyFill="1" applyBorder="1" applyAlignment="1">
      <alignment horizontal="right" vertical="center" wrapText="1" indent="1"/>
    </xf>
    <xf numFmtId="0" fontId="7" fillId="0" borderId="7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 indent="1"/>
    </xf>
    <xf numFmtId="0" fontId="7" fillId="3" borderId="6" xfId="0" applyFont="1" applyFill="1" applyBorder="1" applyAlignment="1">
      <alignment horizontal="right" vertical="center" wrapText="1" indent="1"/>
    </xf>
    <xf numFmtId="0" fontId="7" fillId="3" borderId="2" xfId="0" applyFont="1" applyFill="1" applyBorder="1" applyAlignment="1">
      <alignment horizontal="right" vertical="center" wrapText="1" indent="1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3" borderId="5" xfId="0" applyFont="1" applyFill="1" applyBorder="1" applyAlignment="1">
      <alignment horizontal="right" vertical="center" wrapText="1" indent="1"/>
    </xf>
    <xf numFmtId="0" fontId="7" fillId="3" borderId="8" xfId="0" applyFont="1" applyFill="1" applyBorder="1" applyAlignment="1">
      <alignment horizontal="right" vertical="center" wrapText="1" indent="1"/>
    </xf>
    <xf numFmtId="0" fontId="7" fillId="3" borderId="4" xfId="0" applyFont="1" applyFill="1" applyBorder="1" applyAlignment="1">
      <alignment horizontal="right" vertical="center" wrapText="1" inden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inden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ADD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463826</xdr:colOff>
      <xdr:row>0</xdr:row>
      <xdr:rowOff>82826</xdr:rowOff>
    </xdr:from>
    <xdr:to>
      <xdr:col>7</xdr:col>
      <xdr:colOff>508773</xdr:colOff>
      <xdr:row>3</xdr:row>
      <xdr:rowOff>131086</xdr:rowOff>
    </xdr:to>
    <xdr:pic>
      <xdr:nvPicPr>
        <xdr:cNvPr id="2" name="Obrázek 1" descr="A4_LOGO14mm_top_text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9217" y="82826"/>
          <a:ext cx="2181860" cy="619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8.28515625" customWidth="1"/>
    <col min="2" max="2" width="58.5703125" style="34" customWidth="1"/>
    <col min="3" max="3" width="16.7109375" style="55" customWidth="1"/>
    <col min="5" max="5" width="9.140625" style="40"/>
    <col min="6" max="6" width="10.42578125" bestFit="1" customWidth="1"/>
    <col min="7" max="7" width="12.42578125" bestFit="1" customWidth="1"/>
  </cols>
  <sheetData>
    <row r="1" spans="1:8" x14ac:dyDescent="0.25">
      <c r="A1" s="145" t="s">
        <v>83</v>
      </c>
      <c r="B1" s="146"/>
      <c r="C1" s="147"/>
    </row>
    <row r="2" spans="1:8" x14ac:dyDescent="0.25">
      <c r="A2" s="148" t="s">
        <v>84</v>
      </c>
      <c r="B2" s="146"/>
      <c r="C2" s="147"/>
    </row>
    <row r="3" spans="1:8" x14ac:dyDescent="0.25">
      <c r="A3" s="149" t="s">
        <v>86</v>
      </c>
      <c r="B3" s="146"/>
      <c r="C3" s="147"/>
    </row>
    <row r="4" spans="1:8" x14ac:dyDescent="0.25">
      <c r="A4" s="149" t="s">
        <v>27</v>
      </c>
      <c r="B4" s="146"/>
      <c r="C4" s="147"/>
    </row>
    <row r="5" spans="1:8" ht="15.75" thickBot="1" x14ac:dyDescent="0.3">
      <c r="A5" s="148" t="s">
        <v>85</v>
      </c>
      <c r="B5" s="146"/>
      <c r="C5" s="147"/>
    </row>
    <row r="6" spans="1:8" ht="15.75" thickTop="1" x14ac:dyDescent="0.25">
      <c r="A6" s="164"/>
      <c r="B6" s="165"/>
      <c r="C6" s="166"/>
      <c r="D6" s="167"/>
      <c r="E6" s="168"/>
      <c r="F6" s="167"/>
      <c r="G6" s="167"/>
      <c r="H6" s="167"/>
    </row>
    <row r="7" spans="1:8" ht="28.5" customHeight="1" thickBot="1" x14ac:dyDescent="0.3">
      <c r="A7" s="181" t="s">
        <v>60</v>
      </c>
      <c r="B7" s="181"/>
      <c r="C7" s="181"/>
    </row>
    <row r="8" spans="1:8" ht="29.25" customHeight="1" thickBot="1" x14ac:dyDescent="0.3">
      <c r="B8" s="139" t="s">
        <v>62</v>
      </c>
      <c r="C8" s="135" t="s">
        <v>61</v>
      </c>
    </row>
    <row r="9" spans="1:8" ht="29.25" customHeight="1" x14ac:dyDescent="0.25">
      <c r="A9" s="2"/>
      <c r="B9" s="140" t="s">
        <v>6</v>
      </c>
      <c r="C9" s="136">
        <f>'Etapa A + C1'!G18</f>
        <v>0</v>
      </c>
    </row>
    <row r="10" spans="1:8" ht="29.25" customHeight="1" x14ac:dyDescent="0.25">
      <c r="A10" s="2"/>
      <c r="B10" s="141" t="s">
        <v>20</v>
      </c>
      <c r="C10" s="137">
        <f>'Etapa B'!G15</f>
        <v>0</v>
      </c>
    </row>
    <row r="11" spans="1:8" ht="29.25" customHeight="1" x14ac:dyDescent="0.25">
      <c r="A11" s="2"/>
      <c r="B11" s="141" t="s">
        <v>22</v>
      </c>
      <c r="C11" s="137">
        <f>'Etapa C,C2'!G7</f>
        <v>0</v>
      </c>
    </row>
    <row r="12" spans="1:8" ht="29.25" customHeight="1" x14ac:dyDescent="0.25">
      <c r="A12" s="2"/>
      <c r="B12" s="141" t="s">
        <v>37</v>
      </c>
      <c r="C12" s="137">
        <f>'Etapa A + C1'!G37</f>
        <v>0</v>
      </c>
    </row>
    <row r="13" spans="1:8" ht="29.25" customHeight="1" x14ac:dyDescent="0.25">
      <c r="A13" s="2"/>
      <c r="B13" s="141" t="s">
        <v>38</v>
      </c>
      <c r="C13" s="137">
        <f>'Etapa C,C2'!G19</f>
        <v>0</v>
      </c>
    </row>
    <row r="14" spans="1:8" ht="29.25" customHeight="1" x14ac:dyDescent="0.25">
      <c r="A14" s="2"/>
      <c r="B14" s="141" t="s">
        <v>36</v>
      </c>
      <c r="C14" s="137">
        <f>'Etapa D,E'!G9</f>
        <v>0</v>
      </c>
    </row>
    <row r="15" spans="1:8" ht="29.25" customHeight="1" x14ac:dyDescent="0.25">
      <c r="A15" s="2"/>
      <c r="B15" s="141" t="s">
        <v>47</v>
      </c>
      <c r="C15" s="137">
        <f>'Etapa D,E'!G27</f>
        <v>0</v>
      </c>
    </row>
    <row r="16" spans="1:8" ht="29.25" customHeight="1" x14ac:dyDescent="0.25">
      <c r="A16" s="2"/>
      <c r="B16" s="141" t="s">
        <v>51</v>
      </c>
      <c r="C16" s="137">
        <f>'Etapa F,X'!G16</f>
        <v>0</v>
      </c>
    </row>
    <row r="17" spans="1:7" ht="29.25" customHeight="1" thickBot="1" x14ac:dyDescent="0.3">
      <c r="A17" s="2"/>
      <c r="B17" s="142" t="s">
        <v>54</v>
      </c>
      <c r="C17" s="138">
        <f>'Etapa F,X'!G22</f>
        <v>0</v>
      </c>
    </row>
    <row r="18" spans="1:7" ht="29.25" customHeight="1" thickBot="1" x14ac:dyDescent="0.3">
      <c r="A18" s="134"/>
      <c r="B18" s="143" t="s">
        <v>19</v>
      </c>
      <c r="C18" s="144">
        <f>SUM(C9:C17)</f>
        <v>0</v>
      </c>
    </row>
    <row r="19" spans="1:7" x14ac:dyDescent="0.25">
      <c r="A19" s="148"/>
      <c r="B19" s="150"/>
      <c r="C19" s="151"/>
      <c r="D19" s="149"/>
      <c r="E19" s="152"/>
      <c r="F19" s="149"/>
      <c r="G19" s="149"/>
    </row>
    <row r="20" spans="1:7" x14ac:dyDescent="0.25">
      <c r="A20" s="153"/>
      <c r="B20" s="154"/>
      <c r="C20" s="155"/>
      <c r="D20" s="156"/>
      <c r="E20" s="157"/>
      <c r="F20" s="158"/>
      <c r="G20" s="159"/>
    </row>
    <row r="21" spans="1:7" x14ac:dyDescent="0.25">
      <c r="A21" s="153"/>
      <c r="B21" s="154"/>
      <c r="C21" s="155"/>
      <c r="D21" s="156"/>
      <c r="E21" s="157"/>
      <c r="F21" s="158"/>
      <c r="G21" s="159"/>
    </row>
    <row r="22" spans="1:7" x14ac:dyDescent="0.25">
      <c r="A22" s="153"/>
      <c r="B22" s="154"/>
      <c r="C22" s="155"/>
      <c r="D22" s="156"/>
      <c r="E22" s="157"/>
      <c r="F22" s="158"/>
      <c r="G22" s="159"/>
    </row>
    <row r="23" spans="1:7" x14ac:dyDescent="0.25">
      <c r="A23" s="153"/>
      <c r="B23" s="154"/>
      <c r="C23" s="155"/>
      <c r="D23" s="156"/>
      <c r="E23" s="157"/>
      <c r="F23" s="158"/>
      <c r="G23" s="159"/>
    </row>
    <row r="24" spans="1:7" x14ac:dyDescent="0.25">
      <c r="A24" s="160" t="s">
        <v>64</v>
      </c>
      <c r="B24" s="161"/>
      <c r="C24" s="162"/>
      <c r="D24" s="160"/>
      <c r="E24" s="163"/>
      <c r="F24" s="160"/>
      <c r="G24" s="160"/>
    </row>
    <row r="25" spans="1:7" x14ac:dyDescent="0.25">
      <c r="A25" s="160"/>
      <c r="B25" s="161"/>
      <c r="C25" s="162"/>
      <c r="D25" s="160" t="s">
        <v>25</v>
      </c>
      <c r="E25" s="163"/>
      <c r="F25" s="160"/>
      <c r="G25" s="160"/>
    </row>
    <row r="26" spans="1:7" x14ac:dyDescent="0.25">
      <c r="A26" s="160"/>
      <c r="B26" s="161"/>
      <c r="C26" s="162"/>
      <c r="D26" s="182" t="s">
        <v>26</v>
      </c>
      <c r="E26" s="182"/>
      <c r="F26" s="182"/>
      <c r="G26" s="182"/>
    </row>
    <row r="27" spans="1:7" x14ac:dyDescent="0.25">
      <c r="A27" s="160"/>
      <c r="B27" s="161"/>
      <c r="C27" s="162"/>
      <c r="D27" s="182"/>
      <c r="E27" s="182"/>
      <c r="F27" s="182"/>
      <c r="G27" s="182"/>
    </row>
    <row r="28" spans="1:7" x14ac:dyDescent="0.25">
      <c r="A28" s="149"/>
      <c r="B28" s="146"/>
      <c r="C28" s="147"/>
      <c r="D28" s="149"/>
      <c r="E28" s="152"/>
      <c r="F28" s="149"/>
      <c r="G28" s="149"/>
    </row>
    <row r="29" spans="1:7" x14ac:dyDescent="0.25">
      <c r="A29" s="149"/>
      <c r="B29" s="146"/>
      <c r="C29" s="147"/>
      <c r="D29" s="149"/>
      <c r="E29" s="152"/>
      <c r="F29" s="149"/>
      <c r="G29" s="149"/>
    </row>
  </sheetData>
  <sheetProtection password="CC0B" sheet="1" objects="1" scenarios="1"/>
  <mergeCells count="2">
    <mergeCell ref="A7:C7"/>
    <mergeCell ref="D26:G27"/>
  </mergeCells>
  <printOptions horizontalCentered="1" verticalCentered="1"/>
  <pageMargins left="0.70866141732283472" right="0.70866141732283472" top="0.39370078740157483" bottom="0.39370078740157483" header="0" footer="0"/>
  <pageSetup paperSize="9" scale="9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Normal="100" workbookViewId="0">
      <selection activeCell="I22" sqref="I22"/>
    </sheetView>
  </sheetViews>
  <sheetFormatPr defaultRowHeight="15" x14ac:dyDescent="0.25"/>
  <cols>
    <col min="1" max="1" width="8.28515625" customWidth="1"/>
    <col min="2" max="2" width="75.28515625" customWidth="1"/>
    <col min="3" max="3" width="10.7109375" customWidth="1"/>
    <col min="6" max="6" width="10.42578125" bestFit="1" customWidth="1"/>
    <col min="7" max="7" width="12.42578125" bestFit="1" customWidth="1"/>
  </cols>
  <sheetData>
    <row r="1" spans="1:7" ht="15.75" thickBot="1" x14ac:dyDescent="0.3">
      <c r="A1" s="183" t="s">
        <v>71</v>
      </c>
      <c r="B1" s="184"/>
      <c r="C1" s="184"/>
      <c r="D1" s="184"/>
      <c r="E1" s="184"/>
      <c r="F1" s="184"/>
      <c r="G1" s="185"/>
    </row>
    <row r="2" spans="1:7" ht="15.75" thickBot="1" x14ac:dyDescent="0.3">
      <c r="A2" s="99" t="s">
        <v>0</v>
      </c>
      <c r="B2" s="101" t="s">
        <v>1</v>
      </c>
      <c r="C2" s="100"/>
      <c r="D2" s="101" t="s">
        <v>2</v>
      </c>
      <c r="E2" s="101" t="s">
        <v>3</v>
      </c>
      <c r="F2" s="102" t="s">
        <v>4</v>
      </c>
      <c r="G2" s="103" t="s">
        <v>5</v>
      </c>
    </row>
    <row r="3" spans="1:7" x14ac:dyDescent="0.25">
      <c r="A3" s="169">
        <v>1</v>
      </c>
      <c r="B3" s="93" t="s">
        <v>32</v>
      </c>
      <c r="C3" s="94" t="s">
        <v>8</v>
      </c>
      <c r="D3" s="95">
        <v>121</v>
      </c>
      <c r="E3" s="96" t="s">
        <v>9</v>
      </c>
      <c r="F3" s="97">
        <v>0</v>
      </c>
      <c r="G3" s="98">
        <f>(D3*F3)</f>
        <v>0</v>
      </c>
    </row>
    <row r="4" spans="1:7" ht="30" x14ac:dyDescent="0.25">
      <c r="A4" s="169">
        <v>2</v>
      </c>
      <c r="B4" s="86" t="s">
        <v>33</v>
      </c>
      <c r="C4" s="81"/>
      <c r="D4" s="82">
        <v>1</v>
      </c>
      <c r="E4" s="83" t="s">
        <v>10</v>
      </c>
      <c r="F4" s="84">
        <v>0</v>
      </c>
      <c r="G4" s="85">
        <f t="shared" ref="G4:G17" si="0">(D4*F4)</f>
        <v>0</v>
      </c>
    </row>
    <row r="5" spans="1:7" x14ac:dyDescent="0.25">
      <c r="A5" s="169">
        <v>3</v>
      </c>
      <c r="B5" s="86" t="s">
        <v>11</v>
      </c>
      <c r="C5" s="81" t="s">
        <v>12</v>
      </c>
      <c r="D5" s="82">
        <v>121</v>
      </c>
      <c r="E5" s="83" t="s">
        <v>9</v>
      </c>
      <c r="F5" s="84">
        <v>0</v>
      </c>
      <c r="G5" s="85">
        <f t="shared" si="0"/>
        <v>0</v>
      </c>
    </row>
    <row r="6" spans="1:7" x14ac:dyDescent="0.25">
      <c r="A6" s="169">
        <v>4</v>
      </c>
      <c r="B6" s="86" t="s">
        <v>11</v>
      </c>
      <c r="C6" s="81" t="s">
        <v>13</v>
      </c>
      <c r="D6" s="82">
        <v>121</v>
      </c>
      <c r="E6" s="83" t="s">
        <v>9</v>
      </c>
      <c r="F6" s="84">
        <v>0</v>
      </c>
      <c r="G6" s="85">
        <f t="shared" si="0"/>
        <v>0</v>
      </c>
    </row>
    <row r="7" spans="1:7" x14ac:dyDescent="0.25">
      <c r="A7" s="169">
        <v>5</v>
      </c>
      <c r="B7" s="86" t="s">
        <v>42</v>
      </c>
      <c r="C7" s="81" t="s">
        <v>12</v>
      </c>
      <c r="D7" s="82">
        <v>242</v>
      </c>
      <c r="E7" s="83" t="s">
        <v>9</v>
      </c>
      <c r="F7" s="84">
        <v>0</v>
      </c>
      <c r="G7" s="85">
        <f t="shared" si="0"/>
        <v>0</v>
      </c>
    </row>
    <row r="8" spans="1:7" x14ac:dyDescent="0.25">
      <c r="A8" s="169">
        <v>6</v>
      </c>
      <c r="B8" s="86" t="s">
        <v>42</v>
      </c>
      <c r="C8" s="81" t="s">
        <v>13</v>
      </c>
      <c r="D8" s="82">
        <v>242</v>
      </c>
      <c r="E8" s="83" t="s">
        <v>9</v>
      </c>
      <c r="F8" s="84">
        <v>0</v>
      </c>
      <c r="G8" s="85">
        <f t="shared" si="0"/>
        <v>0</v>
      </c>
    </row>
    <row r="9" spans="1:7" ht="30" x14ac:dyDescent="0.25">
      <c r="A9" s="169">
        <v>7</v>
      </c>
      <c r="B9" s="86" t="s">
        <v>68</v>
      </c>
      <c r="C9" s="81" t="s">
        <v>12</v>
      </c>
      <c r="D9" s="82">
        <v>42</v>
      </c>
      <c r="E9" s="83" t="s">
        <v>14</v>
      </c>
      <c r="F9" s="84">
        <v>0</v>
      </c>
      <c r="G9" s="85">
        <f t="shared" si="0"/>
        <v>0</v>
      </c>
    </row>
    <row r="10" spans="1:7" ht="30" x14ac:dyDescent="0.25">
      <c r="A10" s="169">
        <v>8</v>
      </c>
      <c r="B10" s="86" t="s">
        <v>69</v>
      </c>
      <c r="C10" s="81" t="s">
        <v>13</v>
      </c>
      <c r="D10" s="82">
        <v>42</v>
      </c>
      <c r="E10" s="83" t="s">
        <v>14</v>
      </c>
      <c r="F10" s="84">
        <v>0</v>
      </c>
      <c r="G10" s="85">
        <f t="shared" si="0"/>
        <v>0</v>
      </c>
    </row>
    <row r="11" spans="1:7" x14ac:dyDescent="0.25">
      <c r="A11" s="169">
        <v>9</v>
      </c>
      <c r="B11" s="86" t="s">
        <v>70</v>
      </c>
      <c r="C11" s="81" t="s">
        <v>12</v>
      </c>
      <c r="D11" s="82">
        <v>50</v>
      </c>
      <c r="E11" s="83" t="s">
        <v>14</v>
      </c>
      <c r="F11" s="84">
        <v>0</v>
      </c>
      <c r="G11" s="85">
        <f t="shared" si="0"/>
        <v>0</v>
      </c>
    </row>
    <row r="12" spans="1:7" x14ac:dyDescent="0.25">
      <c r="A12" s="169">
        <v>10</v>
      </c>
      <c r="B12" s="86" t="s">
        <v>70</v>
      </c>
      <c r="C12" s="81" t="s">
        <v>13</v>
      </c>
      <c r="D12" s="82">
        <v>50</v>
      </c>
      <c r="E12" s="83" t="s">
        <v>14</v>
      </c>
      <c r="F12" s="84">
        <v>0</v>
      </c>
      <c r="G12" s="85">
        <f t="shared" si="0"/>
        <v>0</v>
      </c>
    </row>
    <row r="13" spans="1:7" x14ac:dyDescent="0.25">
      <c r="A13" s="169">
        <v>11</v>
      </c>
      <c r="B13" s="86" t="s">
        <v>65</v>
      </c>
      <c r="C13" s="81" t="s">
        <v>12</v>
      </c>
      <c r="D13" s="82">
        <v>10</v>
      </c>
      <c r="E13" s="83" t="s">
        <v>9</v>
      </c>
      <c r="F13" s="84">
        <v>0</v>
      </c>
      <c r="G13" s="85">
        <f t="shared" si="0"/>
        <v>0</v>
      </c>
    </row>
    <row r="14" spans="1:7" x14ac:dyDescent="0.25">
      <c r="A14" s="169">
        <v>12</v>
      </c>
      <c r="B14" s="86" t="s">
        <v>65</v>
      </c>
      <c r="C14" s="81" t="s">
        <v>13</v>
      </c>
      <c r="D14" s="82">
        <v>10</v>
      </c>
      <c r="E14" s="83" t="s">
        <v>9</v>
      </c>
      <c r="F14" s="84">
        <v>0</v>
      </c>
      <c r="G14" s="85">
        <f t="shared" si="0"/>
        <v>0</v>
      </c>
    </row>
    <row r="15" spans="1:7" x14ac:dyDescent="0.25">
      <c r="A15" s="169">
        <v>13</v>
      </c>
      <c r="B15" s="86" t="s">
        <v>66</v>
      </c>
      <c r="C15" s="81" t="s">
        <v>12</v>
      </c>
      <c r="D15" s="82">
        <v>0</v>
      </c>
      <c r="E15" s="83" t="s">
        <v>9</v>
      </c>
      <c r="F15" s="84">
        <v>0</v>
      </c>
      <c r="G15" s="85">
        <f t="shared" si="0"/>
        <v>0</v>
      </c>
    </row>
    <row r="16" spans="1:7" x14ac:dyDescent="0.25">
      <c r="A16" s="169">
        <v>14</v>
      </c>
      <c r="B16" s="86" t="s">
        <v>67</v>
      </c>
      <c r="C16" s="81" t="s">
        <v>13</v>
      </c>
      <c r="D16" s="82">
        <v>0</v>
      </c>
      <c r="E16" s="83" t="s">
        <v>9</v>
      </c>
      <c r="F16" s="84">
        <v>0</v>
      </c>
      <c r="G16" s="85">
        <f t="shared" si="0"/>
        <v>0</v>
      </c>
    </row>
    <row r="17" spans="1:7" x14ac:dyDescent="0.25">
      <c r="A17" s="169">
        <v>15</v>
      </c>
      <c r="B17" s="86" t="s">
        <v>17</v>
      </c>
      <c r="C17" s="81" t="s">
        <v>18</v>
      </c>
      <c r="D17" s="82">
        <v>121</v>
      </c>
      <c r="E17" s="83" t="s">
        <v>9</v>
      </c>
      <c r="F17" s="84">
        <v>0</v>
      </c>
      <c r="G17" s="85">
        <f t="shared" si="0"/>
        <v>0</v>
      </c>
    </row>
    <row r="18" spans="1:7" s="25" customFormat="1" ht="15.75" thickBot="1" x14ac:dyDescent="0.3">
      <c r="A18" s="186" t="s">
        <v>19</v>
      </c>
      <c r="B18" s="187"/>
      <c r="C18" s="187"/>
      <c r="D18" s="187"/>
      <c r="E18" s="187"/>
      <c r="F18" s="188"/>
      <c r="G18" s="8">
        <f>SUM(G3:G17)</f>
        <v>0</v>
      </c>
    </row>
    <row r="19" spans="1:7" s="24" customFormat="1" ht="8.25" customHeight="1" thickBot="1" x14ac:dyDescent="0.3">
      <c r="A19" s="170"/>
      <c r="B19" s="170"/>
      <c r="C19" s="170"/>
      <c r="D19" s="170"/>
      <c r="E19" s="170"/>
      <c r="F19" s="170"/>
      <c r="G19" s="23"/>
    </row>
    <row r="20" spans="1:7" ht="15.75" thickBot="1" x14ac:dyDescent="0.3">
      <c r="A20" s="189" t="s">
        <v>72</v>
      </c>
      <c r="B20" s="190"/>
      <c r="C20" s="190"/>
      <c r="D20" s="190"/>
      <c r="E20" s="190"/>
      <c r="F20" s="190"/>
      <c r="G20" s="191"/>
    </row>
    <row r="21" spans="1:7" ht="15.75" thickBot="1" x14ac:dyDescent="0.3">
      <c r="A21" s="47" t="s">
        <v>0</v>
      </c>
      <c r="B21" s="47" t="s">
        <v>1</v>
      </c>
      <c r="C21" s="47"/>
      <c r="D21" s="47" t="s">
        <v>2</v>
      </c>
      <c r="E21" s="47" t="s">
        <v>3</v>
      </c>
      <c r="F21" s="58" t="s">
        <v>4</v>
      </c>
      <c r="G21" s="58" t="s">
        <v>5</v>
      </c>
    </row>
    <row r="22" spans="1:7" x14ac:dyDescent="0.25">
      <c r="A22" s="121">
        <v>1</v>
      </c>
      <c r="B22" s="126" t="s">
        <v>32</v>
      </c>
      <c r="C22" s="105" t="s">
        <v>8</v>
      </c>
      <c r="D22" s="106">
        <v>46</v>
      </c>
      <c r="E22" s="107" t="s">
        <v>9</v>
      </c>
      <c r="F22" s="108">
        <v>0</v>
      </c>
      <c r="G22" s="109">
        <f t="shared" ref="G22:G36" si="1">(D22*F22)</f>
        <v>0</v>
      </c>
    </row>
    <row r="23" spans="1:7" ht="30" x14ac:dyDescent="0.25">
      <c r="A23" s="123">
        <v>2</v>
      </c>
      <c r="B23" s="86" t="s">
        <v>33</v>
      </c>
      <c r="C23" s="81"/>
      <c r="D23" s="82">
        <v>1</v>
      </c>
      <c r="E23" s="83" t="s">
        <v>10</v>
      </c>
      <c r="F23" s="84">
        <v>0</v>
      </c>
      <c r="G23" s="85">
        <f t="shared" si="1"/>
        <v>0</v>
      </c>
    </row>
    <row r="24" spans="1:7" x14ac:dyDescent="0.25">
      <c r="A24" s="123">
        <v>3</v>
      </c>
      <c r="B24" s="86" t="s">
        <v>11</v>
      </c>
      <c r="C24" s="81" t="s">
        <v>12</v>
      </c>
      <c r="D24" s="82">
        <v>46</v>
      </c>
      <c r="E24" s="83" t="s">
        <v>9</v>
      </c>
      <c r="F24" s="84">
        <v>0</v>
      </c>
      <c r="G24" s="85">
        <f t="shared" si="1"/>
        <v>0</v>
      </c>
    </row>
    <row r="25" spans="1:7" x14ac:dyDescent="0.25">
      <c r="A25" s="123">
        <v>4</v>
      </c>
      <c r="B25" s="86" t="s">
        <v>11</v>
      </c>
      <c r="C25" s="81" t="s">
        <v>13</v>
      </c>
      <c r="D25" s="82">
        <v>46</v>
      </c>
      <c r="E25" s="83" t="s">
        <v>9</v>
      </c>
      <c r="F25" s="84">
        <v>0</v>
      </c>
      <c r="G25" s="85">
        <f t="shared" si="1"/>
        <v>0</v>
      </c>
    </row>
    <row r="26" spans="1:7" x14ac:dyDescent="0.25">
      <c r="A26" s="123">
        <v>5</v>
      </c>
      <c r="B26" s="86" t="s">
        <v>74</v>
      </c>
      <c r="C26" s="81" t="s">
        <v>12</v>
      </c>
      <c r="D26" s="82">
        <v>92</v>
      </c>
      <c r="E26" s="83" t="s">
        <v>9</v>
      </c>
      <c r="F26" s="84">
        <v>0</v>
      </c>
      <c r="G26" s="85">
        <f t="shared" si="1"/>
        <v>0</v>
      </c>
    </row>
    <row r="27" spans="1:7" x14ac:dyDescent="0.25">
      <c r="A27" s="123">
        <v>6</v>
      </c>
      <c r="B27" s="86" t="s">
        <v>74</v>
      </c>
      <c r="C27" s="81" t="s">
        <v>13</v>
      </c>
      <c r="D27" s="82">
        <v>92</v>
      </c>
      <c r="E27" s="83" t="s">
        <v>9</v>
      </c>
      <c r="F27" s="84">
        <v>0</v>
      </c>
      <c r="G27" s="85">
        <f t="shared" si="1"/>
        <v>0</v>
      </c>
    </row>
    <row r="28" spans="1:7" ht="30" x14ac:dyDescent="0.25">
      <c r="A28" s="123">
        <v>7</v>
      </c>
      <c r="B28" s="86" t="s">
        <v>75</v>
      </c>
      <c r="C28" s="81" t="s">
        <v>12</v>
      </c>
      <c r="D28" s="82">
        <v>17</v>
      </c>
      <c r="E28" s="83" t="s">
        <v>14</v>
      </c>
      <c r="F28" s="84">
        <v>0</v>
      </c>
      <c r="G28" s="85">
        <f t="shared" si="1"/>
        <v>0</v>
      </c>
    </row>
    <row r="29" spans="1:7" ht="30" x14ac:dyDescent="0.25">
      <c r="A29" s="123">
        <v>8</v>
      </c>
      <c r="B29" s="86" t="s">
        <v>69</v>
      </c>
      <c r="C29" s="81" t="s">
        <v>13</v>
      </c>
      <c r="D29" s="82">
        <v>17</v>
      </c>
      <c r="E29" s="83" t="s">
        <v>14</v>
      </c>
      <c r="F29" s="84">
        <v>0</v>
      </c>
      <c r="G29" s="85">
        <f t="shared" si="1"/>
        <v>0</v>
      </c>
    </row>
    <row r="30" spans="1:7" x14ac:dyDescent="0.25">
      <c r="A30" s="123">
        <v>9</v>
      </c>
      <c r="B30" s="86" t="s">
        <v>73</v>
      </c>
      <c r="C30" s="81" t="s">
        <v>12</v>
      </c>
      <c r="D30" s="82">
        <v>17</v>
      </c>
      <c r="E30" s="83" t="s">
        <v>14</v>
      </c>
      <c r="F30" s="84">
        <v>0</v>
      </c>
      <c r="G30" s="85">
        <f t="shared" si="1"/>
        <v>0</v>
      </c>
    </row>
    <row r="31" spans="1:7" x14ac:dyDescent="0.25">
      <c r="A31" s="123">
        <v>10</v>
      </c>
      <c r="B31" s="86" t="s">
        <v>73</v>
      </c>
      <c r="C31" s="81" t="s">
        <v>13</v>
      </c>
      <c r="D31" s="82">
        <v>17</v>
      </c>
      <c r="E31" s="83" t="s">
        <v>14</v>
      </c>
      <c r="F31" s="84">
        <v>0</v>
      </c>
      <c r="G31" s="85">
        <f t="shared" si="1"/>
        <v>0</v>
      </c>
    </row>
    <row r="32" spans="1:7" x14ac:dyDescent="0.25">
      <c r="A32" s="123">
        <v>11</v>
      </c>
      <c r="B32" s="86" t="s">
        <v>15</v>
      </c>
      <c r="C32" s="81" t="s">
        <v>12</v>
      </c>
      <c r="D32" s="82">
        <v>318</v>
      </c>
      <c r="E32" s="83" t="s">
        <v>9</v>
      </c>
      <c r="F32" s="84">
        <v>0</v>
      </c>
      <c r="G32" s="85">
        <f t="shared" si="1"/>
        <v>0</v>
      </c>
    </row>
    <row r="33" spans="1:7" x14ac:dyDescent="0.25">
      <c r="A33" s="123">
        <v>12</v>
      </c>
      <c r="B33" s="86" t="s">
        <v>15</v>
      </c>
      <c r="C33" s="81" t="s">
        <v>13</v>
      </c>
      <c r="D33" s="82">
        <v>318</v>
      </c>
      <c r="E33" s="83" t="s">
        <v>9</v>
      </c>
      <c r="F33" s="84">
        <v>0</v>
      </c>
      <c r="G33" s="85">
        <f t="shared" si="1"/>
        <v>0</v>
      </c>
    </row>
    <row r="34" spans="1:7" x14ac:dyDescent="0.25">
      <c r="A34" s="123">
        <v>13</v>
      </c>
      <c r="B34" s="86" t="s">
        <v>16</v>
      </c>
      <c r="C34" s="81" t="s">
        <v>12</v>
      </c>
      <c r="D34" s="82">
        <v>46</v>
      </c>
      <c r="E34" s="83" t="s">
        <v>9</v>
      </c>
      <c r="F34" s="84">
        <v>0</v>
      </c>
      <c r="G34" s="85">
        <f t="shared" si="1"/>
        <v>0</v>
      </c>
    </row>
    <row r="35" spans="1:7" x14ac:dyDescent="0.25">
      <c r="A35" s="123">
        <v>14</v>
      </c>
      <c r="B35" s="86" t="s">
        <v>16</v>
      </c>
      <c r="C35" s="81" t="s">
        <v>13</v>
      </c>
      <c r="D35" s="82">
        <v>46</v>
      </c>
      <c r="E35" s="83" t="s">
        <v>9</v>
      </c>
      <c r="F35" s="84">
        <v>0</v>
      </c>
      <c r="G35" s="85">
        <f t="shared" si="1"/>
        <v>0</v>
      </c>
    </row>
    <row r="36" spans="1:7" ht="15.75" thickBot="1" x14ac:dyDescent="0.3">
      <c r="A36" s="124">
        <v>15</v>
      </c>
      <c r="B36" s="114" t="s">
        <v>17</v>
      </c>
      <c r="C36" s="127" t="s">
        <v>18</v>
      </c>
      <c r="D36" s="128">
        <v>46</v>
      </c>
      <c r="E36" s="117" t="s">
        <v>9</v>
      </c>
      <c r="F36" s="118">
        <v>0</v>
      </c>
      <c r="G36" s="119">
        <f t="shared" si="1"/>
        <v>0</v>
      </c>
    </row>
    <row r="37" spans="1:7" ht="15.75" thickBot="1" x14ac:dyDescent="0.3">
      <c r="A37" s="192" t="s">
        <v>19</v>
      </c>
      <c r="B37" s="193"/>
      <c r="C37" s="193"/>
      <c r="D37" s="193"/>
      <c r="E37" s="193"/>
      <c r="F37" s="194"/>
      <c r="G37" s="8">
        <f>SUM(G22:G36)</f>
        <v>0</v>
      </c>
    </row>
  </sheetData>
  <sheetProtection password="CC0B" sheet="1" objects="1" scenarios="1"/>
  <mergeCells count="4">
    <mergeCell ref="A1:G1"/>
    <mergeCell ref="A18:F18"/>
    <mergeCell ref="A20:G20"/>
    <mergeCell ref="A37:F37"/>
  </mergeCells>
  <printOptions horizontalCentered="1" verticalCentered="1"/>
  <pageMargins left="0.70866141732283472" right="0.70866141732283472" top="0.19685039370078741" bottom="0.19685039370078741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F12" sqref="F12"/>
    </sheetView>
  </sheetViews>
  <sheetFormatPr defaultRowHeight="15" x14ac:dyDescent="0.25"/>
  <cols>
    <col min="1" max="1" width="8.28515625" customWidth="1"/>
    <col min="2" max="2" width="75.28515625" customWidth="1"/>
    <col min="3" max="3" width="10.7109375" customWidth="1"/>
    <col min="6" max="6" width="10.42578125" bestFit="1" customWidth="1"/>
    <col min="7" max="7" width="12.42578125" bestFit="1" customWidth="1"/>
  </cols>
  <sheetData>
    <row r="1" spans="1:7" ht="15.75" thickBot="1" x14ac:dyDescent="0.3">
      <c r="A1" s="189" t="s">
        <v>77</v>
      </c>
      <c r="B1" s="190"/>
      <c r="C1" s="190"/>
      <c r="D1" s="190"/>
      <c r="E1" s="190"/>
      <c r="F1" s="190"/>
      <c r="G1" s="191"/>
    </row>
    <row r="2" spans="1:7" x14ac:dyDescent="0.25">
      <c r="A2" s="131">
        <v>1</v>
      </c>
      <c r="B2" s="104" t="s">
        <v>7</v>
      </c>
      <c r="C2" s="105" t="s">
        <v>8</v>
      </c>
      <c r="D2" s="106">
        <v>80</v>
      </c>
      <c r="E2" s="107" t="s">
        <v>9</v>
      </c>
      <c r="F2" s="108">
        <v>0</v>
      </c>
      <c r="G2" s="109">
        <f>(D2*F2)</f>
        <v>0</v>
      </c>
    </row>
    <row r="3" spans="1:7" ht="30" x14ac:dyDescent="0.25">
      <c r="A3" s="110">
        <v>2</v>
      </c>
      <c r="B3" s="86" t="s">
        <v>33</v>
      </c>
      <c r="C3" s="81"/>
      <c r="D3" s="82">
        <v>1</v>
      </c>
      <c r="E3" s="83" t="s">
        <v>10</v>
      </c>
      <c r="F3" s="84">
        <v>0</v>
      </c>
      <c r="G3" s="85">
        <f t="shared" ref="G3:G14" si="0">(D3*F3)</f>
        <v>0</v>
      </c>
    </row>
    <row r="4" spans="1:7" ht="30" x14ac:dyDescent="0.25">
      <c r="A4" s="110">
        <v>3</v>
      </c>
      <c r="B4" s="86" t="s">
        <v>30</v>
      </c>
      <c r="C4" s="111" t="s">
        <v>12</v>
      </c>
      <c r="D4" s="112">
        <v>80</v>
      </c>
      <c r="E4" s="83" t="s">
        <v>9</v>
      </c>
      <c r="F4" s="84">
        <v>0</v>
      </c>
      <c r="G4" s="85">
        <f t="shared" si="0"/>
        <v>0</v>
      </c>
    </row>
    <row r="5" spans="1:7" ht="30" x14ac:dyDescent="0.25">
      <c r="A5" s="110">
        <v>4</v>
      </c>
      <c r="B5" s="86" t="s">
        <v>21</v>
      </c>
      <c r="C5" s="111" t="s">
        <v>13</v>
      </c>
      <c r="D5" s="112">
        <v>80</v>
      </c>
      <c r="E5" s="83" t="s">
        <v>9</v>
      </c>
      <c r="F5" s="84">
        <v>0</v>
      </c>
      <c r="G5" s="85">
        <f t="shared" si="0"/>
        <v>0</v>
      </c>
    </row>
    <row r="6" spans="1:7" ht="30" x14ac:dyDescent="0.25">
      <c r="A6" s="110">
        <v>5</v>
      </c>
      <c r="B6" s="86" t="s">
        <v>63</v>
      </c>
      <c r="C6" s="111" t="s">
        <v>12</v>
      </c>
      <c r="D6" s="112">
        <v>12</v>
      </c>
      <c r="E6" s="83" t="s">
        <v>14</v>
      </c>
      <c r="F6" s="84">
        <v>0</v>
      </c>
      <c r="G6" s="85">
        <f t="shared" si="0"/>
        <v>0</v>
      </c>
    </row>
    <row r="7" spans="1:7" ht="30" x14ac:dyDescent="0.25">
      <c r="A7" s="110">
        <v>6</v>
      </c>
      <c r="B7" s="86" t="s">
        <v>63</v>
      </c>
      <c r="C7" s="111" t="s">
        <v>13</v>
      </c>
      <c r="D7" s="112">
        <v>12</v>
      </c>
      <c r="E7" s="83" t="s">
        <v>14</v>
      </c>
      <c r="F7" s="84">
        <v>0</v>
      </c>
      <c r="G7" s="85">
        <f t="shared" si="0"/>
        <v>0</v>
      </c>
    </row>
    <row r="8" spans="1:7" x14ac:dyDescent="0.25">
      <c r="A8" s="110">
        <v>7</v>
      </c>
      <c r="B8" s="86" t="s">
        <v>52</v>
      </c>
      <c r="C8" s="111" t="s">
        <v>12</v>
      </c>
      <c r="D8" s="112">
        <v>32</v>
      </c>
      <c r="E8" s="83" t="s">
        <v>14</v>
      </c>
      <c r="F8" s="84">
        <v>0</v>
      </c>
      <c r="G8" s="85">
        <f t="shared" si="0"/>
        <v>0</v>
      </c>
    </row>
    <row r="9" spans="1:7" x14ac:dyDescent="0.25">
      <c r="A9" s="110">
        <v>8</v>
      </c>
      <c r="B9" s="86" t="s">
        <v>52</v>
      </c>
      <c r="C9" s="111" t="s">
        <v>13</v>
      </c>
      <c r="D9" s="112">
        <v>32</v>
      </c>
      <c r="E9" s="83" t="s">
        <v>14</v>
      </c>
      <c r="F9" s="84">
        <v>0</v>
      </c>
      <c r="G9" s="85">
        <f t="shared" si="0"/>
        <v>0</v>
      </c>
    </row>
    <row r="10" spans="1:7" x14ac:dyDescent="0.25">
      <c r="A10" s="110">
        <v>9</v>
      </c>
      <c r="B10" s="86" t="s">
        <v>15</v>
      </c>
      <c r="C10" s="111" t="s">
        <v>12</v>
      </c>
      <c r="D10" s="112">
        <v>480</v>
      </c>
      <c r="E10" s="83" t="s">
        <v>9</v>
      </c>
      <c r="F10" s="84">
        <v>0</v>
      </c>
      <c r="G10" s="85">
        <f t="shared" si="0"/>
        <v>0</v>
      </c>
    </row>
    <row r="11" spans="1:7" x14ac:dyDescent="0.25">
      <c r="A11" s="110">
        <v>10</v>
      </c>
      <c r="B11" s="86" t="s">
        <v>15</v>
      </c>
      <c r="C11" s="111" t="s">
        <v>13</v>
      </c>
      <c r="D11" s="112">
        <v>480</v>
      </c>
      <c r="E11" s="83" t="s">
        <v>9</v>
      </c>
      <c r="F11" s="84">
        <v>0</v>
      </c>
      <c r="G11" s="85">
        <f t="shared" si="0"/>
        <v>0</v>
      </c>
    </row>
    <row r="12" spans="1:7" x14ac:dyDescent="0.25">
      <c r="A12" s="110">
        <v>11</v>
      </c>
      <c r="B12" s="86" t="s">
        <v>16</v>
      </c>
      <c r="C12" s="111" t="s">
        <v>12</v>
      </c>
      <c r="D12" s="112">
        <v>32</v>
      </c>
      <c r="E12" s="83" t="s">
        <v>9</v>
      </c>
      <c r="F12" s="84">
        <v>0</v>
      </c>
      <c r="G12" s="85">
        <f t="shared" si="0"/>
        <v>0</v>
      </c>
    </row>
    <row r="13" spans="1:7" x14ac:dyDescent="0.25">
      <c r="A13" s="110">
        <v>12</v>
      </c>
      <c r="B13" s="86" t="s">
        <v>16</v>
      </c>
      <c r="C13" s="111" t="s">
        <v>13</v>
      </c>
      <c r="D13" s="112">
        <v>32</v>
      </c>
      <c r="E13" s="83" t="s">
        <v>9</v>
      </c>
      <c r="F13" s="84">
        <v>0</v>
      </c>
      <c r="G13" s="85">
        <f t="shared" si="0"/>
        <v>0</v>
      </c>
    </row>
    <row r="14" spans="1:7" ht="15.75" thickBot="1" x14ac:dyDescent="0.3">
      <c r="A14" s="113">
        <v>13</v>
      </c>
      <c r="B14" s="114" t="s">
        <v>17</v>
      </c>
      <c r="C14" s="115" t="s">
        <v>18</v>
      </c>
      <c r="D14" s="116">
        <v>80</v>
      </c>
      <c r="E14" s="117" t="s">
        <v>9</v>
      </c>
      <c r="F14" s="118">
        <v>0</v>
      </c>
      <c r="G14" s="119">
        <f t="shared" si="0"/>
        <v>0</v>
      </c>
    </row>
    <row r="15" spans="1:7" ht="15.75" customHeight="1" thickBot="1" x14ac:dyDescent="0.3">
      <c r="A15" s="192" t="s">
        <v>19</v>
      </c>
      <c r="B15" s="193"/>
      <c r="C15" s="193"/>
      <c r="D15" s="193"/>
      <c r="E15" s="193"/>
      <c r="F15" s="194"/>
      <c r="G15" s="8">
        <f>SUM(G2:G14)</f>
        <v>0</v>
      </c>
    </row>
  </sheetData>
  <sheetProtection password="CC0B" sheet="1" objects="1" scenarios="1"/>
  <mergeCells count="2">
    <mergeCell ref="A1:G1"/>
    <mergeCell ref="A15:F1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K23" sqref="K23"/>
    </sheetView>
  </sheetViews>
  <sheetFormatPr defaultRowHeight="15" x14ac:dyDescent="0.25"/>
  <cols>
    <col min="1" max="1" width="8.28515625" customWidth="1"/>
    <col min="2" max="2" width="75.28515625" customWidth="1"/>
    <col min="3" max="3" width="10.7109375" customWidth="1"/>
    <col min="6" max="6" width="10.42578125" bestFit="1" customWidth="1"/>
    <col min="7" max="7" width="12.42578125" bestFit="1" customWidth="1"/>
  </cols>
  <sheetData>
    <row r="1" spans="1:7" ht="15.75" thickBot="1" x14ac:dyDescent="0.3">
      <c r="A1" s="189" t="s">
        <v>22</v>
      </c>
      <c r="B1" s="190"/>
      <c r="C1" s="190"/>
      <c r="D1" s="190"/>
      <c r="E1" s="190"/>
      <c r="F1" s="190"/>
      <c r="G1" s="191"/>
    </row>
    <row r="2" spans="1:7" s="125" customFormat="1" ht="13.5" customHeight="1" thickBot="1" x14ac:dyDescent="0.3">
      <c r="A2" s="47" t="s">
        <v>0</v>
      </c>
      <c r="B2" s="47" t="s">
        <v>1</v>
      </c>
      <c r="C2" s="47"/>
      <c r="D2" s="47" t="s">
        <v>2</v>
      </c>
      <c r="E2" s="47" t="s">
        <v>3</v>
      </c>
      <c r="F2" s="58" t="s">
        <v>4</v>
      </c>
      <c r="G2" s="58" t="s">
        <v>5</v>
      </c>
    </row>
    <row r="3" spans="1:7" x14ac:dyDescent="0.25">
      <c r="A3" s="121">
        <v>1</v>
      </c>
      <c r="B3" s="104" t="s">
        <v>34</v>
      </c>
      <c r="C3" s="122" t="s">
        <v>12</v>
      </c>
      <c r="D3" s="122">
        <v>10</v>
      </c>
      <c r="E3" s="122" t="s">
        <v>14</v>
      </c>
      <c r="F3" s="108">
        <v>0</v>
      </c>
      <c r="G3" s="109">
        <f t="shared" ref="G3:G6" si="0">(D3*F3)</f>
        <v>0</v>
      </c>
    </row>
    <row r="4" spans="1:7" x14ac:dyDescent="0.25">
      <c r="A4" s="123">
        <v>2</v>
      </c>
      <c r="B4" s="86" t="s">
        <v>34</v>
      </c>
      <c r="C4" s="111" t="s">
        <v>13</v>
      </c>
      <c r="D4" s="111">
        <v>10</v>
      </c>
      <c r="E4" s="111" t="s">
        <v>14</v>
      </c>
      <c r="F4" s="84">
        <v>0</v>
      </c>
      <c r="G4" s="85">
        <f t="shared" si="0"/>
        <v>0</v>
      </c>
    </row>
    <row r="5" spans="1:7" x14ac:dyDescent="0.25">
      <c r="A5" s="123">
        <v>3</v>
      </c>
      <c r="B5" s="86" t="s">
        <v>35</v>
      </c>
      <c r="C5" s="111" t="s">
        <v>12</v>
      </c>
      <c r="D5" s="111">
        <v>84</v>
      </c>
      <c r="E5" s="111" t="s">
        <v>9</v>
      </c>
      <c r="F5" s="84">
        <v>0</v>
      </c>
      <c r="G5" s="85">
        <f t="shared" si="0"/>
        <v>0</v>
      </c>
    </row>
    <row r="6" spans="1:7" ht="15.75" thickBot="1" x14ac:dyDescent="0.3">
      <c r="A6" s="124">
        <v>4</v>
      </c>
      <c r="B6" s="114" t="s">
        <v>35</v>
      </c>
      <c r="C6" s="115" t="s">
        <v>13</v>
      </c>
      <c r="D6" s="115">
        <v>84</v>
      </c>
      <c r="E6" s="115" t="s">
        <v>9</v>
      </c>
      <c r="F6" s="118">
        <v>0</v>
      </c>
      <c r="G6" s="119">
        <f t="shared" si="0"/>
        <v>0</v>
      </c>
    </row>
    <row r="7" spans="1:7" s="25" customFormat="1" ht="15.75" thickBot="1" x14ac:dyDescent="0.3">
      <c r="A7" s="192" t="s">
        <v>19</v>
      </c>
      <c r="B7" s="193"/>
      <c r="C7" s="193"/>
      <c r="D7" s="193"/>
      <c r="E7" s="193"/>
      <c r="F7" s="194"/>
      <c r="G7" s="8">
        <f>SUM(G3:G6)</f>
        <v>0</v>
      </c>
    </row>
    <row r="8" spans="1:7" s="18" customFormat="1" ht="13.5" customHeight="1" x14ac:dyDescent="0.25">
      <c r="A8" s="171"/>
      <c r="B8" s="171"/>
      <c r="C8" s="172"/>
      <c r="D8" s="171"/>
      <c r="E8" s="171"/>
      <c r="F8" s="171"/>
      <c r="G8" s="73"/>
    </row>
    <row r="9" spans="1:7" s="18" customFormat="1" ht="13.5" customHeight="1" thickBot="1" x14ac:dyDescent="0.3">
      <c r="A9" s="27"/>
      <c r="B9" s="31"/>
      <c r="C9" s="60"/>
      <c r="D9" s="43"/>
      <c r="E9" s="50"/>
      <c r="F9" s="27"/>
      <c r="G9" s="27"/>
    </row>
    <row r="10" spans="1:7" ht="15.75" customHeight="1" thickBot="1" x14ac:dyDescent="0.3">
      <c r="A10" s="189" t="s">
        <v>38</v>
      </c>
      <c r="B10" s="190"/>
      <c r="C10" s="190"/>
      <c r="D10" s="190"/>
      <c r="E10" s="190"/>
      <c r="F10" s="190"/>
      <c r="G10" s="191"/>
    </row>
    <row r="11" spans="1:7" s="120" customFormat="1" ht="14.25" customHeight="1" thickBot="1" x14ac:dyDescent="0.3">
      <c r="A11" s="47" t="s">
        <v>0</v>
      </c>
      <c r="B11" s="47" t="s">
        <v>1</v>
      </c>
      <c r="C11" s="47"/>
      <c r="D11" s="47" t="s">
        <v>2</v>
      </c>
      <c r="E11" s="47" t="s">
        <v>3</v>
      </c>
      <c r="F11" s="58" t="s">
        <v>4</v>
      </c>
      <c r="G11" s="58" t="s">
        <v>5</v>
      </c>
    </row>
    <row r="12" spans="1:7" ht="15.75" customHeight="1" x14ac:dyDescent="0.25">
      <c r="A12" s="121">
        <v>1</v>
      </c>
      <c r="B12" s="104" t="s">
        <v>39</v>
      </c>
      <c r="C12" s="122" t="s">
        <v>12</v>
      </c>
      <c r="D12" s="122">
        <v>30</v>
      </c>
      <c r="E12" s="122" t="s">
        <v>14</v>
      </c>
      <c r="F12" s="108">
        <v>0</v>
      </c>
      <c r="G12" s="109">
        <f t="shared" ref="G12:G18" si="1">(D12*F12)</f>
        <v>0</v>
      </c>
    </row>
    <row r="13" spans="1:7" ht="15.75" customHeight="1" x14ac:dyDescent="0.25">
      <c r="A13" s="123">
        <v>2</v>
      </c>
      <c r="B13" s="86" t="s">
        <v>39</v>
      </c>
      <c r="C13" s="111" t="s">
        <v>13</v>
      </c>
      <c r="D13" s="111">
        <v>30</v>
      </c>
      <c r="E13" s="111" t="s">
        <v>14</v>
      </c>
      <c r="F13" s="84">
        <v>0</v>
      </c>
      <c r="G13" s="85">
        <f t="shared" si="1"/>
        <v>0</v>
      </c>
    </row>
    <row r="14" spans="1:7" ht="15.75" customHeight="1" x14ac:dyDescent="0.25">
      <c r="A14" s="123">
        <v>3</v>
      </c>
      <c r="B14" s="86" t="s">
        <v>15</v>
      </c>
      <c r="C14" s="111" t="s">
        <v>12</v>
      </c>
      <c r="D14" s="111">
        <v>480</v>
      </c>
      <c r="E14" s="111" t="s">
        <v>9</v>
      </c>
      <c r="F14" s="84">
        <v>0</v>
      </c>
      <c r="G14" s="85">
        <f t="shared" si="1"/>
        <v>0</v>
      </c>
    </row>
    <row r="15" spans="1:7" ht="15.75" customHeight="1" x14ac:dyDescent="0.25">
      <c r="A15" s="123">
        <v>4</v>
      </c>
      <c r="B15" s="86" t="s">
        <v>15</v>
      </c>
      <c r="C15" s="111" t="s">
        <v>13</v>
      </c>
      <c r="D15" s="111">
        <v>480</v>
      </c>
      <c r="E15" s="111" t="s">
        <v>9</v>
      </c>
      <c r="F15" s="84">
        <v>0</v>
      </c>
      <c r="G15" s="85">
        <f t="shared" si="1"/>
        <v>0</v>
      </c>
    </row>
    <row r="16" spans="1:7" ht="15.75" customHeight="1" x14ac:dyDescent="0.25">
      <c r="A16" s="123">
        <v>5</v>
      </c>
      <c r="B16" s="86" t="s">
        <v>16</v>
      </c>
      <c r="C16" s="111" t="s">
        <v>12</v>
      </c>
      <c r="D16" s="111">
        <v>80</v>
      </c>
      <c r="E16" s="111" t="s">
        <v>9</v>
      </c>
      <c r="F16" s="84">
        <v>0</v>
      </c>
      <c r="G16" s="85">
        <f t="shared" si="1"/>
        <v>0</v>
      </c>
    </row>
    <row r="17" spans="1:7" ht="15.75" customHeight="1" x14ac:dyDescent="0.25">
      <c r="A17" s="123">
        <v>6</v>
      </c>
      <c r="B17" s="86" t="s">
        <v>16</v>
      </c>
      <c r="C17" s="111" t="s">
        <v>13</v>
      </c>
      <c r="D17" s="111">
        <v>80</v>
      </c>
      <c r="E17" s="111" t="s">
        <v>9</v>
      </c>
      <c r="F17" s="84">
        <v>0</v>
      </c>
      <c r="G17" s="85">
        <f t="shared" si="1"/>
        <v>0</v>
      </c>
    </row>
    <row r="18" spans="1:7" ht="15.75" customHeight="1" thickBot="1" x14ac:dyDescent="0.3">
      <c r="A18" s="124">
        <v>7</v>
      </c>
      <c r="B18" s="114" t="s">
        <v>43</v>
      </c>
      <c r="C18" s="115"/>
      <c r="D18" s="115">
        <v>1</v>
      </c>
      <c r="E18" s="115" t="s">
        <v>10</v>
      </c>
      <c r="F18" s="118">
        <v>0</v>
      </c>
      <c r="G18" s="119">
        <f t="shared" si="1"/>
        <v>0</v>
      </c>
    </row>
    <row r="19" spans="1:7" s="25" customFormat="1" ht="15.75" thickBot="1" x14ac:dyDescent="0.3">
      <c r="A19" s="192" t="s">
        <v>19</v>
      </c>
      <c r="B19" s="193"/>
      <c r="C19" s="193"/>
      <c r="D19" s="193"/>
      <c r="E19" s="193"/>
      <c r="F19" s="194"/>
      <c r="G19" s="8">
        <f>SUM(G12:G18)</f>
        <v>0</v>
      </c>
    </row>
  </sheetData>
  <sheetProtection password="CC0B" sheet="1" objects="1" scenarios="1"/>
  <mergeCells count="4">
    <mergeCell ref="A19:F19"/>
    <mergeCell ref="A1:G1"/>
    <mergeCell ref="A7:F7"/>
    <mergeCell ref="A10:G10"/>
  </mergeCells>
  <printOptions horizontalCentered="1" verticalCentered="1"/>
  <pageMargins left="0.70866141732283472" right="0.70866141732283472" top="0.39370078740157483" bottom="0.39370078740157483" header="0" footer="0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5" workbookViewId="0">
      <selection activeCell="H13" sqref="H13"/>
    </sheetView>
  </sheetViews>
  <sheetFormatPr defaultRowHeight="15" x14ac:dyDescent="0.25"/>
  <cols>
    <col min="1" max="1" width="8.28515625" style="120" customWidth="1"/>
    <col min="2" max="2" width="75.28515625" style="120" customWidth="1"/>
    <col min="3" max="3" width="10.7109375" style="120" customWidth="1"/>
    <col min="4" max="5" width="9.140625" style="120"/>
    <col min="6" max="6" width="10.42578125" style="120" bestFit="1" customWidth="1"/>
    <col min="7" max="7" width="12.42578125" style="120" bestFit="1" customWidth="1"/>
    <col min="8" max="8" width="9.140625" style="179"/>
    <col min="9" max="16384" width="9.140625" style="120"/>
  </cols>
  <sheetData>
    <row r="1" spans="1:8" ht="15.75" thickBot="1" x14ac:dyDescent="0.3">
      <c r="A1" s="189" t="s">
        <v>78</v>
      </c>
      <c r="B1" s="190"/>
      <c r="C1" s="190"/>
      <c r="D1" s="190"/>
      <c r="E1" s="190"/>
      <c r="F1" s="190"/>
      <c r="G1" s="191"/>
    </row>
    <row r="2" spans="1:8" ht="15.75" thickBot="1" x14ac:dyDescent="0.3">
      <c r="A2" s="47" t="s">
        <v>0</v>
      </c>
      <c r="B2" s="47" t="s">
        <v>1</v>
      </c>
      <c r="C2" s="47"/>
      <c r="D2" s="47" t="s">
        <v>2</v>
      </c>
      <c r="E2" s="47" t="s">
        <v>3</v>
      </c>
      <c r="F2" s="58" t="s">
        <v>4</v>
      </c>
      <c r="G2" s="58" t="s">
        <v>5</v>
      </c>
    </row>
    <row r="3" spans="1:8" x14ac:dyDescent="0.25">
      <c r="A3" s="123">
        <v>1</v>
      </c>
      <c r="B3" s="173" t="s">
        <v>7</v>
      </c>
      <c r="C3" s="105" t="s">
        <v>8</v>
      </c>
      <c r="D3" s="106">
        <v>32</v>
      </c>
      <c r="E3" s="107" t="s">
        <v>9</v>
      </c>
      <c r="F3" s="108">
        <v>0</v>
      </c>
      <c r="G3" s="109">
        <f>(D3*F3)</f>
        <v>0</v>
      </c>
    </row>
    <row r="4" spans="1:8" ht="30" x14ac:dyDescent="0.25">
      <c r="A4" s="123">
        <v>2</v>
      </c>
      <c r="B4" s="174" t="s">
        <v>33</v>
      </c>
      <c r="C4" s="81"/>
      <c r="D4" s="82">
        <v>1</v>
      </c>
      <c r="E4" s="83" t="s">
        <v>10</v>
      </c>
      <c r="F4" s="84">
        <v>0</v>
      </c>
      <c r="G4" s="85">
        <f t="shared" ref="G4:G8" si="0">(D4*F4)</f>
        <v>0</v>
      </c>
    </row>
    <row r="5" spans="1:8" ht="30" x14ac:dyDescent="0.25">
      <c r="A5" s="123">
        <v>3</v>
      </c>
      <c r="B5" s="174" t="s">
        <v>44</v>
      </c>
      <c r="C5" s="111" t="s">
        <v>12</v>
      </c>
      <c r="D5" s="111">
        <v>32</v>
      </c>
      <c r="E5" s="83" t="s">
        <v>9</v>
      </c>
      <c r="F5" s="84">
        <v>0</v>
      </c>
      <c r="G5" s="85">
        <f t="shared" si="0"/>
        <v>0</v>
      </c>
    </row>
    <row r="6" spans="1:8" ht="30" x14ac:dyDescent="0.25">
      <c r="A6" s="123">
        <v>4</v>
      </c>
      <c r="B6" s="174" t="s">
        <v>45</v>
      </c>
      <c r="C6" s="111" t="s">
        <v>13</v>
      </c>
      <c r="D6" s="111">
        <v>32</v>
      </c>
      <c r="E6" s="83" t="s">
        <v>9</v>
      </c>
      <c r="F6" s="84">
        <v>0</v>
      </c>
      <c r="G6" s="85">
        <f t="shared" si="0"/>
        <v>0</v>
      </c>
    </row>
    <row r="7" spans="1:8" ht="30" x14ac:dyDescent="0.25">
      <c r="A7" s="123">
        <v>5</v>
      </c>
      <c r="B7" s="174" t="s">
        <v>89</v>
      </c>
      <c r="C7" s="111" t="s">
        <v>12</v>
      </c>
      <c r="D7" s="111">
        <v>13</v>
      </c>
      <c r="E7" s="83" t="s">
        <v>9</v>
      </c>
      <c r="F7" s="84">
        <v>0</v>
      </c>
      <c r="G7" s="85">
        <f t="shared" si="0"/>
        <v>0</v>
      </c>
    </row>
    <row r="8" spans="1:8" ht="30.75" thickBot="1" x14ac:dyDescent="0.3">
      <c r="A8" s="123">
        <v>6</v>
      </c>
      <c r="B8" s="175" t="s">
        <v>89</v>
      </c>
      <c r="C8" s="115" t="s">
        <v>13</v>
      </c>
      <c r="D8" s="115">
        <v>13</v>
      </c>
      <c r="E8" s="117" t="s">
        <v>9</v>
      </c>
      <c r="F8" s="118">
        <v>0</v>
      </c>
      <c r="G8" s="119">
        <f t="shared" si="0"/>
        <v>0</v>
      </c>
    </row>
    <row r="9" spans="1:8" s="176" customFormat="1" ht="15.75" thickBot="1" x14ac:dyDescent="0.3">
      <c r="A9" s="195" t="s">
        <v>19</v>
      </c>
      <c r="B9" s="196"/>
      <c r="C9" s="196"/>
      <c r="D9" s="196"/>
      <c r="E9" s="196"/>
      <c r="F9" s="197"/>
      <c r="G9" s="8">
        <f>SUM(G3:G8)</f>
        <v>0</v>
      </c>
      <c r="H9" s="180"/>
    </row>
    <row r="10" spans="1:8" ht="6" customHeight="1" thickBot="1" x14ac:dyDescent="0.3">
      <c r="A10" s="27"/>
      <c r="B10" s="31"/>
      <c r="C10" s="60"/>
      <c r="D10" s="43"/>
      <c r="E10" s="50"/>
      <c r="F10" s="27"/>
      <c r="G10" s="27"/>
    </row>
    <row r="11" spans="1:8" ht="15.75" thickBot="1" x14ac:dyDescent="0.3">
      <c r="A11" s="189" t="s">
        <v>79</v>
      </c>
      <c r="B11" s="190"/>
      <c r="C11" s="190"/>
      <c r="D11" s="190"/>
      <c r="E11" s="190"/>
      <c r="F11" s="190"/>
      <c r="G11" s="191"/>
    </row>
    <row r="12" spans="1:8" ht="15.75" thickBot="1" x14ac:dyDescent="0.3">
      <c r="A12" s="47" t="s">
        <v>0</v>
      </c>
      <c r="B12" s="47" t="s">
        <v>1</v>
      </c>
      <c r="C12" s="47"/>
      <c r="D12" s="47" t="s">
        <v>2</v>
      </c>
      <c r="E12" s="47" t="s">
        <v>3</v>
      </c>
      <c r="F12" s="58" t="s">
        <v>4</v>
      </c>
      <c r="G12" s="58" t="s">
        <v>5</v>
      </c>
    </row>
    <row r="13" spans="1:8" ht="30.75" thickBot="1" x14ac:dyDescent="0.3">
      <c r="A13" s="110">
        <v>1</v>
      </c>
      <c r="B13" s="173" t="s">
        <v>88</v>
      </c>
      <c r="C13" s="105" t="s">
        <v>50</v>
      </c>
      <c r="D13" s="132">
        <v>35.200000000000003</v>
      </c>
      <c r="E13" s="107" t="s">
        <v>9</v>
      </c>
      <c r="F13" s="108">
        <v>0</v>
      </c>
      <c r="G13" s="109">
        <f t="shared" ref="G13:G26" si="1">(D13*F13)</f>
        <v>0</v>
      </c>
    </row>
    <row r="14" spans="1:8" ht="30" x14ac:dyDescent="0.25">
      <c r="A14" s="110">
        <v>2</v>
      </c>
      <c r="B14" s="177" t="s">
        <v>80</v>
      </c>
      <c r="C14" s="94" t="s">
        <v>50</v>
      </c>
      <c r="D14" s="178">
        <v>22</v>
      </c>
      <c r="E14" s="96" t="s">
        <v>9</v>
      </c>
      <c r="F14" s="108">
        <v>0</v>
      </c>
      <c r="G14" s="109">
        <f t="shared" ref="G14" si="2">(D14*F14)</f>
        <v>0</v>
      </c>
    </row>
    <row r="15" spans="1:8" ht="30" x14ac:dyDescent="0.25">
      <c r="A15" s="110">
        <v>3</v>
      </c>
      <c r="B15" s="174" t="s">
        <v>33</v>
      </c>
      <c r="C15" s="81"/>
      <c r="D15" s="112">
        <v>1</v>
      </c>
      <c r="E15" s="83" t="s">
        <v>10</v>
      </c>
      <c r="F15" s="84">
        <v>0</v>
      </c>
      <c r="G15" s="85">
        <f t="shared" si="1"/>
        <v>0</v>
      </c>
    </row>
    <row r="16" spans="1:8" ht="30" x14ac:dyDescent="0.25">
      <c r="A16" s="110">
        <v>4</v>
      </c>
      <c r="B16" s="174" t="s">
        <v>48</v>
      </c>
      <c r="C16" s="81" t="s">
        <v>12</v>
      </c>
      <c r="D16" s="112">
        <v>45</v>
      </c>
      <c r="E16" s="83" t="s">
        <v>9</v>
      </c>
      <c r="F16" s="84">
        <v>0</v>
      </c>
      <c r="G16" s="85">
        <f t="shared" si="1"/>
        <v>0</v>
      </c>
    </row>
    <row r="17" spans="1:8" ht="30" x14ac:dyDescent="0.25">
      <c r="A17" s="110">
        <v>5</v>
      </c>
      <c r="B17" s="174" t="s">
        <v>48</v>
      </c>
      <c r="C17" s="81" t="s">
        <v>13</v>
      </c>
      <c r="D17" s="112">
        <v>45</v>
      </c>
      <c r="E17" s="83" t="s">
        <v>9</v>
      </c>
      <c r="F17" s="84">
        <v>0</v>
      </c>
      <c r="G17" s="85">
        <f t="shared" si="1"/>
        <v>0</v>
      </c>
    </row>
    <row r="18" spans="1:8" ht="30" x14ac:dyDescent="0.25">
      <c r="A18" s="110">
        <v>6</v>
      </c>
      <c r="B18" s="174" t="s">
        <v>63</v>
      </c>
      <c r="C18" s="81" t="s">
        <v>12</v>
      </c>
      <c r="D18" s="112">
        <v>19</v>
      </c>
      <c r="E18" s="83" t="s">
        <v>14</v>
      </c>
      <c r="F18" s="84">
        <v>0</v>
      </c>
      <c r="G18" s="85">
        <f t="shared" si="1"/>
        <v>0</v>
      </c>
    </row>
    <row r="19" spans="1:8" ht="30" x14ac:dyDescent="0.25">
      <c r="A19" s="110">
        <v>7</v>
      </c>
      <c r="B19" s="174" t="s">
        <v>63</v>
      </c>
      <c r="C19" s="81" t="s">
        <v>13</v>
      </c>
      <c r="D19" s="112">
        <v>19</v>
      </c>
      <c r="E19" s="83" t="s">
        <v>14</v>
      </c>
      <c r="F19" s="84">
        <v>0</v>
      </c>
      <c r="G19" s="85">
        <f t="shared" si="1"/>
        <v>0</v>
      </c>
    </row>
    <row r="20" spans="1:8" x14ac:dyDescent="0.25">
      <c r="A20" s="110">
        <v>8</v>
      </c>
      <c r="B20" s="174" t="s">
        <v>76</v>
      </c>
      <c r="C20" s="81" t="s">
        <v>12</v>
      </c>
      <c r="D20" s="112">
        <v>18</v>
      </c>
      <c r="E20" s="83" t="s">
        <v>14</v>
      </c>
      <c r="F20" s="84">
        <v>0</v>
      </c>
      <c r="G20" s="85">
        <f t="shared" si="1"/>
        <v>0</v>
      </c>
    </row>
    <row r="21" spans="1:8" x14ac:dyDescent="0.25">
      <c r="A21" s="110">
        <v>9</v>
      </c>
      <c r="B21" s="174" t="s">
        <v>76</v>
      </c>
      <c r="C21" s="81" t="s">
        <v>13</v>
      </c>
      <c r="D21" s="112">
        <v>18</v>
      </c>
      <c r="E21" s="83" t="s">
        <v>14</v>
      </c>
      <c r="F21" s="84">
        <v>0</v>
      </c>
      <c r="G21" s="85">
        <f t="shared" si="1"/>
        <v>0</v>
      </c>
    </row>
    <row r="22" spans="1:8" x14ac:dyDescent="0.25">
      <c r="A22" s="110">
        <v>10</v>
      </c>
      <c r="B22" s="174" t="s">
        <v>15</v>
      </c>
      <c r="C22" s="81" t="s">
        <v>12</v>
      </c>
      <c r="D22" s="112">
        <v>270</v>
      </c>
      <c r="E22" s="83" t="s">
        <v>9</v>
      </c>
      <c r="F22" s="84">
        <v>0</v>
      </c>
      <c r="G22" s="85">
        <f t="shared" si="1"/>
        <v>0</v>
      </c>
    </row>
    <row r="23" spans="1:8" x14ac:dyDescent="0.25">
      <c r="A23" s="110">
        <v>11</v>
      </c>
      <c r="B23" s="174" t="s">
        <v>15</v>
      </c>
      <c r="C23" s="81" t="s">
        <v>13</v>
      </c>
      <c r="D23" s="112">
        <v>270</v>
      </c>
      <c r="E23" s="83" t="s">
        <v>9</v>
      </c>
      <c r="F23" s="84">
        <v>0</v>
      </c>
      <c r="G23" s="85">
        <f t="shared" si="1"/>
        <v>0</v>
      </c>
    </row>
    <row r="24" spans="1:8" x14ac:dyDescent="0.25">
      <c r="A24" s="110">
        <v>12</v>
      </c>
      <c r="B24" s="174" t="s">
        <v>16</v>
      </c>
      <c r="C24" s="81" t="s">
        <v>12</v>
      </c>
      <c r="D24" s="112">
        <v>45</v>
      </c>
      <c r="E24" s="83" t="s">
        <v>9</v>
      </c>
      <c r="F24" s="84">
        <v>0</v>
      </c>
      <c r="G24" s="85">
        <f t="shared" si="1"/>
        <v>0</v>
      </c>
    </row>
    <row r="25" spans="1:8" x14ac:dyDescent="0.25">
      <c r="A25" s="110">
        <v>13</v>
      </c>
      <c r="B25" s="174" t="s">
        <v>16</v>
      </c>
      <c r="C25" s="81" t="s">
        <v>13</v>
      </c>
      <c r="D25" s="112">
        <v>45</v>
      </c>
      <c r="E25" s="83" t="s">
        <v>9</v>
      </c>
      <c r="F25" s="84">
        <v>0</v>
      </c>
      <c r="G25" s="85">
        <f t="shared" si="1"/>
        <v>0</v>
      </c>
    </row>
    <row r="26" spans="1:8" ht="15.75" thickBot="1" x14ac:dyDescent="0.3">
      <c r="A26" s="110">
        <v>14</v>
      </c>
      <c r="B26" s="175" t="s">
        <v>17</v>
      </c>
      <c r="C26" s="127" t="s">
        <v>18</v>
      </c>
      <c r="D26" s="112">
        <v>45</v>
      </c>
      <c r="E26" s="117" t="s">
        <v>9</v>
      </c>
      <c r="F26" s="118">
        <v>0</v>
      </c>
      <c r="G26" s="119">
        <f t="shared" si="1"/>
        <v>0</v>
      </c>
    </row>
    <row r="27" spans="1:8" s="176" customFormat="1" ht="15.75" thickBot="1" x14ac:dyDescent="0.3">
      <c r="A27" s="195" t="s">
        <v>19</v>
      </c>
      <c r="B27" s="196"/>
      <c r="C27" s="196"/>
      <c r="D27" s="196"/>
      <c r="E27" s="196"/>
      <c r="F27" s="197"/>
      <c r="G27" s="8">
        <f>SUM(G13:G26)</f>
        <v>0</v>
      </c>
      <c r="H27" s="180"/>
    </row>
  </sheetData>
  <sheetProtection password="CC0B" sheet="1" objects="1" scenarios="1"/>
  <mergeCells count="4">
    <mergeCell ref="A1:G1"/>
    <mergeCell ref="A9:F9"/>
    <mergeCell ref="A11:G11"/>
    <mergeCell ref="A27:F27"/>
  </mergeCells>
  <printOptions horizontalCentered="1" verticalCentered="1"/>
  <pageMargins left="0.70866141732283472" right="0.70866141732283472" top="0.39370078740157483" bottom="0.39370078740157483" header="0" footer="0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C20" sqref="C20"/>
    </sheetView>
  </sheetViews>
  <sheetFormatPr defaultRowHeight="15" x14ac:dyDescent="0.25"/>
  <cols>
    <col min="1" max="1" width="8.28515625" customWidth="1"/>
    <col min="2" max="2" width="75.28515625" customWidth="1"/>
    <col min="3" max="3" width="10.7109375" customWidth="1"/>
    <col min="6" max="6" width="10.42578125" bestFit="1" customWidth="1"/>
    <col min="7" max="7" width="12.42578125" bestFit="1" customWidth="1"/>
  </cols>
  <sheetData>
    <row r="1" spans="1:7" ht="15.75" thickBot="1" x14ac:dyDescent="0.3">
      <c r="A1" s="189" t="s">
        <v>82</v>
      </c>
      <c r="B1" s="190"/>
      <c r="C1" s="190"/>
      <c r="D1" s="190"/>
      <c r="E1" s="190"/>
      <c r="F1" s="190"/>
      <c r="G1" s="191"/>
    </row>
    <row r="2" spans="1:7" ht="15.75" thickBot="1" x14ac:dyDescent="0.3">
      <c r="A2" s="47" t="s">
        <v>0</v>
      </c>
      <c r="B2" s="47" t="s">
        <v>1</v>
      </c>
      <c r="C2" s="47"/>
      <c r="D2" s="47" t="s">
        <v>2</v>
      </c>
      <c r="E2" s="47" t="s">
        <v>3</v>
      </c>
      <c r="F2" s="58" t="s">
        <v>4</v>
      </c>
      <c r="G2" s="58" t="s">
        <v>5</v>
      </c>
    </row>
    <row r="3" spans="1:7" x14ac:dyDescent="0.25">
      <c r="A3" s="131">
        <v>1</v>
      </c>
      <c r="B3" s="129" t="s">
        <v>7</v>
      </c>
      <c r="C3" s="105" t="s">
        <v>8</v>
      </c>
      <c r="D3" s="132">
        <v>14</v>
      </c>
      <c r="E3" s="107" t="s">
        <v>9</v>
      </c>
      <c r="F3" s="108">
        <v>0</v>
      </c>
      <c r="G3" s="109">
        <f t="shared" ref="G3:G15" si="0">(D3*F3)</f>
        <v>0</v>
      </c>
    </row>
    <row r="4" spans="1:7" ht="30" x14ac:dyDescent="0.25">
      <c r="A4" s="110">
        <v>2</v>
      </c>
      <c r="B4" s="130" t="s">
        <v>33</v>
      </c>
      <c r="C4" s="81"/>
      <c r="D4" s="112">
        <v>1</v>
      </c>
      <c r="E4" s="83" t="s">
        <v>10</v>
      </c>
      <c r="F4" s="84">
        <v>0</v>
      </c>
      <c r="G4" s="85">
        <f t="shared" si="0"/>
        <v>0</v>
      </c>
    </row>
    <row r="5" spans="1:7" ht="30" x14ac:dyDescent="0.25">
      <c r="A5" s="110">
        <v>3</v>
      </c>
      <c r="B5" s="86" t="s">
        <v>30</v>
      </c>
      <c r="C5" s="111" t="s">
        <v>12</v>
      </c>
      <c r="D5" s="112">
        <v>14</v>
      </c>
      <c r="E5" s="83" t="s">
        <v>9</v>
      </c>
      <c r="F5" s="84">
        <v>0</v>
      </c>
      <c r="G5" s="85">
        <f t="shared" si="0"/>
        <v>0</v>
      </c>
    </row>
    <row r="6" spans="1:7" ht="30" x14ac:dyDescent="0.25">
      <c r="A6" s="110">
        <v>4</v>
      </c>
      <c r="B6" s="86" t="s">
        <v>21</v>
      </c>
      <c r="C6" s="111" t="s">
        <v>13</v>
      </c>
      <c r="D6" s="112">
        <v>14</v>
      </c>
      <c r="E6" s="83" t="s">
        <v>9</v>
      </c>
      <c r="F6" s="84">
        <v>0</v>
      </c>
      <c r="G6" s="85">
        <f t="shared" si="0"/>
        <v>0</v>
      </c>
    </row>
    <row r="7" spans="1:7" ht="30" x14ac:dyDescent="0.25">
      <c r="A7" s="110">
        <v>5</v>
      </c>
      <c r="B7" s="86" t="s">
        <v>63</v>
      </c>
      <c r="C7" s="111" t="s">
        <v>12</v>
      </c>
      <c r="D7" s="112">
        <v>9</v>
      </c>
      <c r="E7" s="83" t="s">
        <v>14</v>
      </c>
      <c r="F7" s="84">
        <v>0</v>
      </c>
      <c r="G7" s="85">
        <f t="shared" si="0"/>
        <v>0</v>
      </c>
    </row>
    <row r="8" spans="1:7" ht="30" x14ac:dyDescent="0.25">
      <c r="A8" s="110">
        <v>6</v>
      </c>
      <c r="B8" s="86" t="s">
        <v>63</v>
      </c>
      <c r="C8" s="111" t="s">
        <v>13</v>
      </c>
      <c r="D8" s="112">
        <v>9</v>
      </c>
      <c r="E8" s="83" t="s">
        <v>14</v>
      </c>
      <c r="F8" s="84">
        <v>0</v>
      </c>
      <c r="G8" s="85">
        <f t="shared" si="0"/>
        <v>0</v>
      </c>
    </row>
    <row r="9" spans="1:7" x14ac:dyDescent="0.25">
      <c r="A9" s="110">
        <v>7</v>
      </c>
      <c r="B9" s="86" t="s">
        <v>52</v>
      </c>
      <c r="C9" s="81" t="s">
        <v>12</v>
      </c>
      <c r="D9" s="112">
        <v>6</v>
      </c>
      <c r="E9" s="83" t="s">
        <v>14</v>
      </c>
      <c r="F9" s="84">
        <v>0</v>
      </c>
      <c r="G9" s="85">
        <f t="shared" si="0"/>
        <v>0</v>
      </c>
    </row>
    <row r="10" spans="1:7" x14ac:dyDescent="0.25">
      <c r="A10" s="110">
        <v>8</v>
      </c>
      <c r="B10" s="86" t="s">
        <v>52</v>
      </c>
      <c r="C10" s="81" t="s">
        <v>13</v>
      </c>
      <c r="D10" s="112">
        <v>6</v>
      </c>
      <c r="E10" s="83" t="s">
        <v>14</v>
      </c>
      <c r="F10" s="84">
        <v>0</v>
      </c>
      <c r="G10" s="85">
        <f t="shared" si="0"/>
        <v>0</v>
      </c>
    </row>
    <row r="11" spans="1:7" x14ac:dyDescent="0.25">
      <c r="A11" s="110">
        <v>9</v>
      </c>
      <c r="B11" s="86" t="s">
        <v>15</v>
      </c>
      <c r="C11" s="81" t="s">
        <v>12</v>
      </c>
      <c r="D11" s="112">
        <v>84</v>
      </c>
      <c r="E11" s="83" t="s">
        <v>9</v>
      </c>
      <c r="F11" s="84">
        <v>0</v>
      </c>
      <c r="G11" s="85">
        <f t="shared" si="0"/>
        <v>0</v>
      </c>
    </row>
    <row r="12" spans="1:7" x14ac:dyDescent="0.25">
      <c r="A12" s="110">
        <v>10</v>
      </c>
      <c r="B12" s="86" t="s">
        <v>15</v>
      </c>
      <c r="C12" s="81" t="s">
        <v>13</v>
      </c>
      <c r="D12" s="112">
        <v>84</v>
      </c>
      <c r="E12" s="83" t="s">
        <v>9</v>
      </c>
      <c r="F12" s="84">
        <v>0</v>
      </c>
      <c r="G12" s="85">
        <f t="shared" si="0"/>
        <v>0</v>
      </c>
    </row>
    <row r="13" spans="1:7" x14ac:dyDescent="0.25">
      <c r="A13" s="110">
        <v>11</v>
      </c>
      <c r="B13" s="86" t="s">
        <v>16</v>
      </c>
      <c r="C13" s="81" t="s">
        <v>12</v>
      </c>
      <c r="D13" s="112">
        <v>14</v>
      </c>
      <c r="E13" s="83" t="s">
        <v>9</v>
      </c>
      <c r="F13" s="84">
        <v>0</v>
      </c>
      <c r="G13" s="85">
        <f t="shared" si="0"/>
        <v>0</v>
      </c>
    </row>
    <row r="14" spans="1:7" x14ac:dyDescent="0.25">
      <c r="A14" s="110">
        <v>12</v>
      </c>
      <c r="B14" s="86" t="s">
        <v>16</v>
      </c>
      <c r="C14" s="81" t="s">
        <v>13</v>
      </c>
      <c r="D14" s="112">
        <v>14</v>
      </c>
      <c r="E14" s="83" t="s">
        <v>9</v>
      </c>
      <c r="F14" s="84">
        <v>0</v>
      </c>
      <c r="G14" s="85">
        <f t="shared" si="0"/>
        <v>0</v>
      </c>
    </row>
    <row r="15" spans="1:7" ht="15.75" thickBot="1" x14ac:dyDescent="0.3">
      <c r="A15" s="113">
        <v>13</v>
      </c>
      <c r="B15" s="114" t="s">
        <v>17</v>
      </c>
      <c r="C15" s="127" t="s">
        <v>18</v>
      </c>
      <c r="D15" s="116">
        <v>14</v>
      </c>
      <c r="E15" s="117" t="s">
        <v>9</v>
      </c>
      <c r="F15" s="118">
        <v>0</v>
      </c>
      <c r="G15" s="119">
        <f t="shared" si="0"/>
        <v>0</v>
      </c>
    </row>
    <row r="16" spans="1:7" s="25" customFormat="1" ht="15.75" thickBot="1" x14ac:dyDescent="0.3">
      <c r="A16" s="192" t="s">
        <v>19</v>
      </c>
      <c r="B16" s="193"/>
      <c r="C16" s="193"/>
      <c r="D16" s="193"/>
      <c r="E16" s="193"/>
      <c r="F16" s="194"/>
      <c r="G16" s="8">
        <f>SUM(G3:G15)</f>
        <v>0</v>
      </c>
    </row>
    <row r="17" spans="1:7" ht="15.75" thickBot="1" x14ac:dyDescent="0.3">
      <c r="A17" s="27"/>
      <c r="B17" s="31"/>
      <c r="C17" s="60"/>
      <c r="D17" s="43"/>
      <c r="E17" s="50"/>
      <c r="F17" s="27"/>
      <c r="G17" s="27"/>
    </row>
    <row r="18" spans="1:7" ht="15.75" thickBot="1" x14ac:dyDescent="0.3">
      <c r="A18" s="189" t="s">
        <v>81</v>
      </c>
      <c r="B18" s="190"/>
      <c r="C18" s="190"/>
      <c r="D18" s="190"/>
      <c r="E18" s="190"/>
      <c r="F18" s="190"/>
      <c r="G18" s="191"/>
    </row>
    <row r="19" spans="1:7" ht="15.75" thickBot="1" x14ac:dyDescent="0.3">
      <c r="A19" s="47" t="s">
        <v>0</v>
      </c>
      <c r="B19" s="47" t="s">
        <v>1</v>
      </c>
      <c r="C19" s="47"/>
      <c r="D19" s="47" t="s">
        <v>2</v>
      </c>
      <c r="E19" s="47" t="s">
        <v>3</v>
      </c>
      <c r="F19" s="58" t="s">
        <v>4</v>
      </c>
      <c r="G19" s="58" t="s">
        <v>5</v>
      </c>
    </row>
    <row r="20" spans="1:7" ht="60" x14ac:dyDescent="0.25">
      <c r="A20" s="131">
        <v>1</v>
      </c>
      <c r="B20" s="104" t="s">
        <v>87</v>
      </c>
      <c r="C20" s="122" t="s">
        <v>10</v>
      </c>
      <c r="D20" s="132">
        <v>1</v>
      </c>
      <c r="E20" s="107" t="s">
        <v>23</v>
      </c>
      <c r="F20" s="108">
        <v>0</v>
      </c>
      <c r="G20" s="109">
        <f>(D20*F20)</f>
        <v>0</v>
      </c>
    </row>
    <row r="21" spans="1:7" ht="15.75" thickBot="1" x14ac:dyDescent="0.3">
      <c r="A21" s="113">
        <v>2</v>
      </c>
      <c r="B21" s="133" t="s">
        <v>17</v>
      </c>
      <c r="C21" s="127" t="s">
        <v>13</v>
      </c>
      <c r="D21" s="128">
        <v>10</v>
      </c>
      <c r="E21" s="117" t="s">
        <v>9</v>
      </c>
      <c r="F21" s="118">
        <v>0</v>
      </c>
      <c r="G21" s="119">
        <f>(D21*F21)</f>
        <v>0</v>
      </c>
    </row>
    <row r="22" spans="1:7" s="25" customFormat="1" ht="15.75" thickBot="1" x14ac:dyDescent="0.3">
      <c r="A22" s="192" t="s">
        <v>19</v>
      </c>
      <c r="B22" s="193"/>
      <c r="C22" s="193"/>
      <c r="D22" s="193"/>
      <c r="E22" s="193"/>
      <c r="F22" s="194"/>
      <c r="G22" s="8">
        <f>SUM(G20:G21)</f>
        <v>0</v>
      </c>
    </row>
  </sheetData>
  <sheetProtection password="CC0B" sheet="1" objects="1" scenarios="1"/>
  <mergeCells count="4">
    <mergeCell ref="A1:G1"/>
    <mergeCell ref="A16:F16"/>
    <mergeCell ref="A18:G18"/>
    <mergeCell ref="A22:F22"/>
  </mergeCells>
  <pageMargins left="0.7" right="0.7" top="0.78740157499999996" bottom="0.78740157499999996" header="0.3" footer="0.3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6"/>
  <sheetViews>
    <sheetView topLeftCell="A89" workbookViewId="0">
      <selection activeCell="A117" sqref="A117:G136"/>
    </sheetView>
  </sheetViews>
  <sheetFormatPr defaultRowHeight="15" x14ac:dyDescent="0.25"/>
  <cols>
    <col min="1" max="1" width="8.28515625" customWidth="1"/>
    <col min="2" max="2" width="75.28515625" style="34" customWidth="1"/>
    <col min="3" max="3" width="10.7109375" style="55" customWidth="1"/>
    <col min="5" max="5" width="9.140625" style="40"/>
    <col min="6" max="6" width="10.42578125" bestFit="1" customWidth="1"/>
    <col min="7" max="7" width="12.42578125" bestFit="1" customWidth="1"/>
  </cols>
  <sheetData>
    <row r="1" spans="1:2" x14ac:dyDescent="0.25">
      <c r="A1" s="1" t="s">
        <v>56</v>
      </c>
    </row>
    <row r="2" spans="1:2" x14ac:dyDescent="0.25">
      <c r="A2" s="2" t="s">
        <v>57</v>
      </c>
    </row>
    <row r="3" spans="1:2" x14ac:dyDescent="0.25">
      <c r="A3" t="s">
        <v>58</v>
      </c>
    </row>
    <row r="4" spans="1:2" x14ac:dyDescent="0.25">
      <c r="A4" t="s">
        <v>27</v>
      </c>
    </row>
    <row r="5" spans="1:2" x14ac:dyDescent="0.25">
      <c r="A5" s="2" t="s">
        <v>59</v>
      </c>
    </row>
    <row r="6" spans="1:2" x14ac:dyDescent="0.25">
      <c r="A6" s="2"/>
    </row>
    <row r="7" spans="1:2" x14ac:dyDescent="0.25">
      <c r="A7" s="2"/>
    </row>
    <row r="8" spans="1:2" x14ac:dyDescent="0.25">
      <c r="A8" s="2" t="s">
        <v>60</v>
      </c>
    </row>
    <row r="9" spans="1:2" x14ac:dyDescent="0.25">
      <c r="A9" s="2"/>
      <c r="B9" s="34" t="s">
        <v>6</v>
      </c>
    </row>
    <row r="10" spans="1:2" x14ac:dyDescent="0.25">
      <c r="A10" s="2"/>
      <c r="B10" s="34" t="s">
        <v>20</v>
      </c>
    </row>
    <row r="11" spans="1:2" x14ac:dyDescent="0.25">
      <c r="A11" s="2"/>
      <c r="B11" s="34" t="s">
        <v>22</v>
      </c>
    </row>
    <row r="12" spans="1:2" x14ac:dyDescent="0.25">
      <c r="A12" s="2"/>
      <c r="B12" s="34" t="s">
        <v>37</v>
      </c>
    </row>
    <row r="13" spans="1:2" x14ac:dyDescent="0.25">
      <c r="A13" s="2"/>
      <c r="B13" s="34" t="s">
        <v>38</v>
      </c>
    </row>
    <row r="14" spans="1:2" x14ac:dyDescent="0.25">
      <c r="A14" s="2"/>
      <c r="B14" s="34" t="s">
        <v>36</v>
      </c>
    </row>
    <row r="15" spans="1:2" x14ac:dyDescent="0.25">
      <c r="A15" s="2"/>
      <c r="B15" s="34" t="s">
        <v>47</v>
      </c>
    </row>
    <row r="16" spans="1:2" x14ac:dyDescent="0.25">
      <c r="A16" s="2"/>
      <c r="B16" s="34" t="s">
        <v>51</v>
      </c>
    </row>
    <row r="17" spans="1:7" x14ac:dyDescent="0.25">
      <c r="A17" s="2"/>
      <c r="B17" s="34" t="s">
        <v>54</v>
      </c>
    </row>
    <row r="18" spans="1:7" x14ac:dyDescent="0.25">
      <c r="A18" s="2"/>
      <c r="B18" s="34" t="s">
        <v>19</v>
      </c>
    </row>
    <row r="19" spans="1:7" x14ac:dyDescent="0.25">
      <c r="A19" s="2"/>
    </row>
    <row r="20" spans="1:7" ht="15.75" thickBot="1" x14ac:dyDescent="0.3">
      <c r="A20" s="2"/>
    </row>
    <row r="21" spans="1:7" ht="15.75" thickBot="1" x14ac:dyDescent="0.3">
      <c r="A21" s="201" t="s">
        <v>6</v>
      </c>
      <c r="B21" s="202"/>
      <c r="C21" s="202"/>
      <c r="D21" s="202"/>
      <c r="E21" s="202"/>
      <c r="F21" s="202"/>
      <c r="G21" s="203"/>
    </row>
    <row r="22" spans="1:7" x14ac:dyDescent="0.25">
      <c r="A22" s="87" t="s">
        <v>0</v>
      </c>
      <c r="B22" s="88" t="s">
        <v>1</v>
      </c>
      <c r="C22" s="89"/>
      <c r="D22" s="90" t="s">
        <v>2</v>
      </c>
      <c r="E22" s="90" t="s">
        <v>3</v>
      </c>
      <c r="F22" s="91" t="s">
        <v>4</v>
      </c>
      <c r="G22" s="92" t="s">
        <v>5</v>
      </c>
    </row>
    <row r="23" spans="1:7" x14ac:dyDescent="0.25">
      <c r="A23" s="79">
        <v>1</v>
      </c>
      <c r="B23" s="80" t="s">
        <v>32</v>
      </c>
      <c r="C23" s="81" t="s">
        <v>8</v>
      </c>
      <c r="D23" s="82">
        <v>121</v>
      </c>
      <c r="E23" s="83" t="s">
        <v>9</v>
      </c>
      <c r="F23" s="84">
        <v>0</v>
      </c>
      <c r="G23" s="85">
        <f>(D23*F23)</f>
        <v>0</v>
      </c>
    </row>
    <row r="24" spans="1:7" ht="30" x14ac:dyDescent="0.25">
      <c r="A24" s="79">
        <v>2</v>
      </c>
      <c r="B24" s="86" t="s">
        <v>33</v>
      </c>
      <c r="C24" s="81"/>
      <c r="D24" s="82">
        <v>1</v>
      </c>
      <c r="E24" s="83" t="s">
        <v>10</v>
      </c>
      <c r="F24" s="84">
        <v>0</v>
      </c>
      <c r="G24" s="85">
        <f t="shared" ref="G24:G37" si="0">(D24*F24)</f>
        <v>0</v>
      </c>
    </row>
    <row r="25" spans="1:7" x14ac:dyDescent="0.25">
      <c r="A25" s="79">
        <v>3</v>
      </c>
      <c r="B25" s="86" t="s">
        <v>11</v>
      </c>
      <c r="C25" s="81" t="s">
        <v>12</v>
      </c>
      <c r="D25" s="82">
        <v>121</v>
      </c>
      <c r="E25" s="83" t="s">
        <v>9</v>
      </c>
      <c r="F25" s="84">
        <v>0</v>
      </c>
      <c r="G25" s="85">
        <f t="shared" si="0"/>
        <v>0</v>
      </c>
    </row>
    <row r="26" spans="1:7" x14ac:dyDescent="0.25">
      <c r="A26" s="79">
        <v>4</v>
      </c>
      <c r="B26" s="86" t="s">
        <v>11</v>
      </c>
      <c r="C26" s="81" t="s">
        <v>13</v>
      </c>
      <c r="D26" s="82">
        <v>121</v>
      </c>
      <c r="E26" s="83" t="s">
        <v>9</v>
      </c>
      <c r="F26" s="84">
        <v>0</v>
      </c>
      <c r="G26" s="85">
        <f t="shared" si="0"/>
        <v>0</v>
      </c>
    </row>
    <row r="27" spans="1:7" x14ac:dyDescent="0.25">
      <c r="A27" s="79"/>
      <c r="B27" s="86" t="s">
        <v>42</v>
      </c>
      <c r="C27" s="81" t="s">
        <v>12</v>
      </c>
      <c r="D27" s="82">
        <v>242</v>
      </c>
      <c r="E27" s="83" t="s">
        <v>9</v>
      </c>
      <c r="F27" s="84">
        <v>0</v>
      </c>
      <c r="G27" s="85">
        <f t="shared" si="0"/>
        <v>0</v>
      </c>
    </row>
    <row r="28" spans="1:7" x14ac:dyDescent="0.25">
      <c r="A28" s="79"/>
      <c r="B28" s="86" t="s">
        <v>42</v>
      </c>
      <c r="C28" s="81" t="s">
        <v>13</v>
      </c>
      <c r="D28" s="82">
        <v>242</v>
      </c>
      <c r="E28" s="83" t="s">
        <v>9</v>
      </c>
      <c r="F28" s="84">
        <v>0</v>
      </c>
      <c r="G28" s="85">
        <f t="shared" si="0"/>
        <v>0</v>
      </c>
    </row>
    <row r="29" spans="1:7" ht="30" x14ac:dyDescent="0.25">
      <c r="A29" s="79">
        <v>5</v>
      </c>
      <c r="B29" s="86" t="s">
        <v>28</v>
      </c>
      <c r="C29" s="81" t="s">
        <v>12</v>
      </c>
      <c r="D29" s="82">
        <v>42</v>
      </c>
      <c r="E29" s="83" t="s">
        <v>14</v>
      </c>
      <c r="F29" s="84">
        <v>0</v>
      </c>
      <c r="G29" s="85">
        <f t="shared" si="0"/>
        <v>0</v>
      </c>
    </row>
    <row r="30" spans="1:7" ht="30" x14ac:dyDescent="0.25">
      <c r="A30" s="79">
        <v>6</v>
      </c>
      <c r="B30" s="86" t="s">
        <v>29</v>
      </c>
      <c r="C30" s="81" t="s">
        <v>13</v>
      </c>
      <c r="D30" s="82">
        <v>42</v>
      </c>
      <c r="E30" s="83" t="s">
        <v>14</v>
      </c>
      <c r="F30" s="84">
        <v>0</v>
      </c>
      <c r="G30" s="85">
        <f t="shared" si="0"/>
        <v>0</v>
      </c>
    </row>
    <row r="31" spans="1:7" x14ac:dyDescent="0.25">
      <c r="A31" s="79"/>
      <c r="B31" s="86" t="s">
        <v>41</v>
      </c>
      <c r="C31" s="81" t="s">
        <v>12</v>
      </c>
      <c r="D31" s="82">
        <v>50</v>
      </c>
      <c r="E31" s="83" t="s">
        <v>14</v>
      </c>
      <c r="F31" s="84">
        <v>0</v>
      </c>
      <c r="G31" s="85">
        <f t="shared" si="0"/>
        <v>0</v>
      </c>
    </row>
    <row r="32" spans="1:7" x14ac:dyDescent="0.25">
      <c r="A32" s="79"/>
      <c r="B32" s="86" t="s">
        <v>41</v>
      </c>
      <c r="C32" s="81" t="s">
        <v>13</v>
      </c>
      <c r="D32" s="82">
        <v>50</v>
      </c>
      <c r="E32" s="83" t="s">
        <v>14</v>
      </c>
      <c r="F32" s="84">
        <v>0</v>
      </c>
      <c r="G32" s="85">
        <f t="shared" si="0"/>
        <v>0</v>
      </c>
    </row>
    <row r="33" spans="1:7" x14ac:dyDescent="0.25">
      <c r="A33" s="79">
        <v>7</v>
      </c>
      <c r="B33" s="86" t="s">
        <v>15</v>
      </c>
      <c r="C33" s="81" t="s">
        <v>12</v>
      </c>
      <c r="D33" s="82">
        <v>726</v>
      </c>
      <c r="E33" s="83" t="s">
        <v>9</v>
      </c>
      <c r="F33" s="84">
        <v>0</v>
      </c>
      <c r="G33" s="85">
        <f t="shared" si="0"/>
        <v>0</v>
      </c>
    </row>
    <row r="34" spans="1:7" x14ac:dyDescent="0.25">
      <c r="A34" s="79">
        <v>8</v>
      </c>
      <c r="B34" s="86" t="s">
        <v>15</v>
      </c>
      <c r="C34" s="81" t="s">
        <v>13</v>
      </c>
      <c r="D34" s="82">
        <v>726</v>
      </c>
      <c r="E34" s="83" t="s">
        <v>9</v>
      </c>
      <c r="F34" s="84">
        <v>0</v>
      </c>
      <c r="G34" s="85">
        <f t="shared" si="0"/>
        <v>0</v>
      </c>
    </row>
    <row r="35" spans="1:7" x14ac:dyDescent="0.25">
      <c r="A35" s="79">
        <v>9</v>
      </c>
      <c r="B35" s="86" t="s">
        <v>16</v>
      </c>
      <c r="C35" s="81" t="s">
        <v>12</v>
      </c>
      <c r="D35" s="82">
        <v>121</v>
      </c>
      <c r="E35" s="83" t="s">
        <v>9</v>
      </c>
      <c r="F35" s="84">
        <v>0</v>
      </c>
      <c r="G35" s="85">
        <f t="shared" si="0"/>
        <v>0</v>
      </c>
    </row>
    <row r="36" spans="1:7" x14ac:dyDescent="0.25">
      <c r="A36" s="79">
        <v>10</v>
      </c>
      <c r="B36" s="86" t="s">
        <v>16</v>
      </c>
      <c r="C36" s="81" t="s">
        <v>13</v>
      </c>
      <c r="D36" s="82">
        <v>121</v>
      </c>
      <c r="E36" s="83" t="s">
        <v>9</v>
      </c>
      <c r="F36" s="84">
        <v>0</v>
      </c>
      <c r="G36" s="85">
        <f t="shared" si="0"/>
        <v>0</v>
      </c>
    </row>
    <row r="37" spans="1:7" x14ac:dyDescent="0.25">
      <c r="A37" s="79">
        <v>11</v>
      </c>
      <c r="B37" s="86" t="s">
        <v>17</v>
      </c>
      <c r="C37" s="81" t="s">
        <v>18</v>
      </c>
      <c r="D37" s="82">
        <v>121</v>
      </c>
      <c r="E37" s="83" t="s">
        <v>9</v>
      </c>
      <c r="F37" s="84">
        <v>0</v>
      </c>
      <c r="G37" s="85">
        <f t="shared" si="0"/>
        <v>0</v>
      </c>
    </row>
    <row r="38" spans="1:7" ht="15.75" thickBot="1" x14ac:dyDescent="0.3">
      <c r="A38" s="204" t="s">
        <v>19</v>
      </c>
      <c r="B38" s="205"/>
      <c r="C38" s="205"/>
      <c r="D38" s="205"/>
      <c r="E38" s="205"/>
      <c r="F38" s="206"/>
      <c r="G38" s="17">
        <f>SUM(G23:G37)</f>
        <v>0</v>
      </c>
    </row>
    <row r="39" spans="1:7" s="24" customFormat="1" ht="7.5" customHeight="1" x14ac:dyDescent="0.25">
      <c r="A39" s="67"/>
      <c r="B39" s="68"/>
      <c r="C39" s="69"/>
      <c r="D39" s="70"/>
      <c r="E39" s="71"/>
      <c r="F39" s="72"/>
      <c r="G39" s="73"/>
    </row>
    <row r="40" spans="1:7" s="24" customFormat="1" ht="7.5" customHeight="1" thickBot="1" x14ac:dyDescent="0.3">
      <c r="A40" s="19"/>
      <c r="B40" s="74"/>
      <c r="C40" s="75"/>
      <c r="D40" s="76"/>
      <c r="E40" s="77"/>
      <c r="F40" s="78"/>
      <c r="G40" s="23"/>
    </row>
    <row r="41" spans="1:7" ht="15.75" thickBot="1" x14ac:dyDescent="0.3">
      <c r="A41" s="207" t="s">
        <v>20</v>
      </c>
      <c r="B41" s="208"/>
      <c r="C41" s="208"/>
      <c r="D41" s="208"/>
      <c r="E41" s="208"/>
      <c r="F41" s="208"/>
      <c r="G41" s="209"/>
    </row>
    <row r="42" spans="1:7" ht="15.75" thickBot="1" x14ac:dyDescent="0.3">
      <c r="A42" s="3"/>
      <c r="B42" s="36" t="s">
        <v>7</v>
      </c>
      <c r="C42" s="56" t="s">
        <v>8</v>
      </c>
      <c r="D42" s="4">
        <v>80</v>
      </c>
      <c r="E42" s="5" t="s">
        <v>9</v>
      </c>
      <c r="F42" s="6">
        <v>0</v>
      </c>
      <c r="G42" s="7">
        <f>(D42*F42)</f>
        <v>0</v>
      </c>
    </row>
    <row r="43" spans="1:7" ht="30.75" thickBot="1" x14ac:dyDescent="0.3">
      <c r="A43" s="3"/>
      <c r="B43" s="36" t="s">
        <v>33</v>
      </c>
      <c r="C43" s="56"/>
      <c r="D43" s="4">
        <v>1</v>
      </c>
      <c r="E43" s="5" t="s">
        <v>10</v>
      </c>
      <c r="F43" s="6">
        <v>0</v>
      </c>
      <c r="G43" s="7">
        <f t="shared" ref="G43:G54" si="1">(D43*F43)</f>
        <v>0</v>
      </c>
    </row>
    <row r="44" spans="1:7" ht="30.75" thickBot="1" x14ac:dyDescent="0.3">
      <c r="A44" s="9">
        <v>3</v>
      </c>
      <c r="B44" s="36" t="s">
        <v>30</v>
      </c>
      <c r="C44" s="16" t="s">
        <v>12</v>
      </c>
      <c r="D44" s="10">
        <v>80</v>
      </c>
      <c r="E44" s="5" t="s">
        <v>9</v>
      </c>
      <c r="F44" s="6">
        <v>0</v>
      </c>
      <c r="G44" s="7">
        <f t="shared" si="1"/>
        <v>0</v>
      </c>
    </row>
    <row r="45" spans="1:7" ht="30.75" thickBot="1" x14ac:dyDescent="0.3">
      <c r="A45" s="9">
        <v>4</v>
      </c>
      <c r="B45" s="36" t="s">
        <v>21</v>
      </c>
      <c r="C45" s="16" t="s">
        <v>13</v>
      </c>
      <c r="D45" s="10">
        <v>80</v>
      </c>
      <c r="E45" s="5" t="s">
        <v>9</v>
      </c>
      <c r="F45" s="6">
        <v>0</v>
      </c>
      <c r="G45" s="7">
        <f t="shared" si="1"/>
        <v>0</v>
      </c>
    </row>
    <row r="46" spans="1:7" ht="30.75" thickBot="1" x14ac:dyDescent="0.3">
      <c r="A46" s="9">
        <v>5</v>
      </c>
      <c r="B46" s="36" t="s">
        <v>31</v>
      </c>
      <c r="C46" s="16" t="s">
        <v>12</v>
      </c>
      <c r="D46" s="10">
        <v>12</v>
      </c>
      <c r="E46" s="5" t="s">
        <v>14</v>
      </c>
      <c r="F46" s="6">
        <v>0</v>
      </c>
      <c r="G46" s="7">
        <f t="shared" si="1"/>
        <v>0</v>
      </c>
    </row>
    <row r="47" spans="1:7" ht="30.75" thickBot="1" x14ac:dyDescent="0.3">
      <c r="A47" s="9">
        <v>6</v>
      </c>
      <c r="B47" s="36" t="s">
        <v>31</v>
      </c>
      <c r="C47" s="16" t="s">
        <v>13</v>
      </c>
      <c r="D47" s="10">
        <v>12</v>
      </c>
      <c r="E47" s="5" t="s">
        <v>14</v>
      </c>
      <c r="F47" s="6">
        <v>0</v>
      </c>
      <c r="G47" s="7">
        <f t="shared" si="1"/>
        <v>0</v>
      </c>
    </row>
    <row r="48" spans="1:7" ht="15.75" thickBot="1" x14ac:dyDescent="0.3">
      <c r="A48" s="9"/>
      <c r="B48" s="36" t="s">
        <v>52</v>
      </c>
      <c r="C48" s="16" t="s">
        <v>12</v>
      </c>
      <c r="D48" s="10">
        <v>32</v>
      </c>
      <c r="E48" s="5" t="s">
        <v>14</v>
      </c>
      <c r="F48" s="6">
        <v>0</v>
      </c>
      <c r="G48" s="7">
        <f t="shared" si="1"/>
        <v>0</v>
      </c>
    </row>
    <row r="49" spans="1:7" ht="15.75" thickBot="1" x14ac:dyDescent="0.3">
      <c r="A49" s="9"/>
      <c r="B49" s="36" t="s">
        <v>52</v>
      </c>
      <c r="C49" s="16" t="s">
        <v>13</v>
      </c>
      <c r="D49" s="10">
        <v>32</v>
      </c>
      <c r="E49" s="5" t="s">
        <v>14</v>
      </c>
      <c r="F49" s="6">
        <v>0</v>
      </c>
      <c r="G49" s="7">
        <f t="shared" si="1"/>
        <v>0</v>
      </c>
    </row>
    <row r="50" spans="1:7" ht="15.75" thickBot="1" x14ac:dyDescent="0.3">
      <c r="A50" s="9"/>
      <c r="B50" s="36" t="s">
        <v>15</v>
      </c>
      <c r="C50" s="16" t="s">
        <v>12</v>
      </c>
      <c r="D50" s="10">
        <v>480</v>
      </c>
      <c r="E50" s="5" t="s">
        <v>9</v>
      </c>
      <c r="F50" s="6">
        <v>0</v>
      </c>
      <c r="G50" s="7">
        <f t="shared" si="1"/>
        <v>0</v>
      </c>
    </row>
    <row r="51" spans="1:7" ht="15.75" thickBot="1" x14ac:dyDescent="0.3">
      <c r="A51" s="9"/>
      <c r="B51" s="36" t="s">
        <v>15</v>
      </c>
      <c r="C51" s="16" t="s">
        <v>13</v>
      </c>
      <c r="D51" s="10">
        <v>480</v>
      </c>
      <c r="E51" s="5" t="s">
        <v>9</v>
      </c>
      <c r="F51" s="6">
        <v>0</v>
      </c>
      <c r="G51" s="7">
        <f t="shared" si="1"/>
        <v>0</v>
      </c>
    </row>
    <row r="52" spans="1:7" ht="15.75" thickBot="1" x14ac:dyDescent="0.3">
      <c r="A52" s="9"/>
      <c r="B52" s="36" t="s">
        <v>16</v>
      </c>
      <c r="C52" s="16" t="s">
        <v>12</v>
      </c>
      <c r="D52" s="10">
        <v>32</v>
      </c>
      <c r="E52" s="5" t="s">
        <v>9</v>
      </c>
      <c r="F52" s="6">
        <v>0</v>
      </c>
      <c r="G52" s="7">
        <f t="shared" si="1"/>
        <v>0</v>
      </c>
    </row>
    <row r="53" spans="1:7" ht="15.75" thickBot="1" x14ac:dyDescent="0.3">
      <c r="A53" s="9"/>
      <c r="B53" s="36" t="s">
        <v>16</v>
      </c>
      <c r="C53" s="16" t="s">
        <v>13</v>
      </c>
      <c r="D53" s="10">
        <v>32</v>
      </c>
      <c r="E53" s="5" t="s">
        <v>9</v>
      </c>
      <c r="F53" s="6">
        <v>0</v>
      </c>
      <c r="G53" s="7">
        <f t="shared" si="1"/>
        <v>0</v>
      </c>
    </row>
    <row r="54" spans="1:7" ht="15.75" thickBot="1" x14ac:dyDescent="0.3">
      <c r="A54" s="9"/>
      <c r="B54" s="36" t="s">
        <v>17</v>
      </c>
      <c r="C54" s="16" t="s">
        <v>18</v>
      </c>
      <c r="D54" s="10">
        <v>80</v>
      </c>
      <c r="E54" s="5" t="s">
        <v>9</v>
      </c>
      <c r="F54" s="6">
        <v>0</v>
      </c>
      <c r="G54" s="7">
        <f t="shared" si="1"/>
        <v>0</v>
      </c>
    </row>
    <row r="55" spans="1:7" ht="15.75" thickBot="1" x14ac:dyDescent="0.3">
      <c r="A55" s="198" t="s">
        <v>19</v>
      </c>
      <c r="B55" s="199"/>
      <c r="C55" s="199"/>
      <c r="D55" s="199"/>
      <c r="E55" s="199"/>
      <c r="F55" s="200"/>
      <c r="G55" s="17">
        <f>SUM(G42:G54)</f>
        <v>0</v>
      </c>
    </row>
    <row r="56" spans="1:7" s="24" customFormat="1" ht="7.5" customHeight="1" thickBot="1" x14ac:dyDescent="0.3">
      <c r="A56" s="19"/>
      <c r="B56" s="37"/>
      <c r="C56" s="57"/>
      <c r="D56" s="20"/>
      <c r="E56" s="21"/>
      <c r="F56" s="22"/>
      <c r="G56" s="23"/>
    </row>
    <row r="57" spans="1:7" ht="15.75" thickBot="1" x14ac:dyDescent="0.3">
      <c r="A57" s="210" t="s">
        <v>22</v>
      </c>
      <c r="B57" s="211"/>
      <c r="C57" s="211"/>
      <c r="D57" s="211"/>
      <c r="E57" s="211"/>
      <c r="F57" s="211"/>
      <c r="G57" s="212"/>
    </row>
    <row r="58" spans="1:7" ht="15.75" thickBot="1" x14ac:dyDescent="0.3">
      <c r="A58" s="30"/>
      <c r="B58" s="31" t="s">
        <v>34</v>
      </c>
      <c r="C58" s="30" t="s">
        <v>12</v>
      </c>
      <c r="D58" s="30"/>
      <c r="E58" s="30" t="s">
        <v>14</v>
      </c>
      <c r="F58" s="6">
        <v>0</v>
      </c>
      <c r="G58" s="7">
        <f t="shared" ref="G58:G61" si="2">(D58*F58)</f>
        <v>0</v>
      </c>
    </row>
    <row r="59" spans="1:7" ht="15.75" thickBot="1" x14ac:dyDescent="0.3">
      <c r="A59" s="30"/>
      <c r="B59" s="31" t="s">
        <v>34</v>
      </c>
      <c r="C59" s="30" t="s">
        <v>13</v>
      </c>
      <c r="D59" s="30"/>
      <c r="E59" s="30" t="s">
        <v>14</v>
      </c>
      <c r="F59" s="6">
        <v>0</v>
      </c>
      <c r="G59" s="7">
        <f t="shared" si="2"/>
        <v>0</v>
      </c>
    </row>
    <row r="60" spans="1:7" ht="15.75" thickBot="1" x14ac:dyDescent="0.3">
      <c r="A60" s="30"/>
      <c r="B60" s="31" t="s">
        <v>35</v>
      </c>
      <c r="C60" s="30" t="s">
        <v>12</v>
      </c>
      <c r="D60" s="30">
        <v>150</v>
      </c>
      <c r="E60" s="30" t="s">
        <v>9</v>
      </c>
      <c r="F60" s="6">
        <v>0</v>
      </c>
      <c r="G60" s="7">
        <f t="shared" si="2"/>
        <v>0</v>
      </c>
    </row>
    <row r="61" spans="1:7" ht="15.75" thickBot="1" x14ac:dyDescent="0.3">
      <c r="A61" s="30"/>
      <c r="B61" s="31" t="s">
        <v>35</v>
      </c>
      <c r="C61" s="30" t="s">
        <v>13</v>
      </c>
      <c r="D61" s="30">
        <v>150</v>
      </c>
      <c r="E61" s="30" t="s">
        <v>9</v>
      </c>
      <c r="F61" s="6">
        <v>0</v>
      </c>
      <c r="G61" s="7">
        <f t="shared" si="2"/>
        <v>0</v>
      </c>
    </row>
    <row r="62" spans="1:7" ht="15.75" thickBot="1" x14ac:dyDescent="0.3">
      <c r="A62" s="198" t="s">
        <v>19</v>
      </c>
      <c r="B62" s="199"/>
      <c r="C62" s="199"/>
      <c r="D62" s="199"/>
      <c r="E62" s="199"/>
      <c r="F62" s="200"/>
      <c r="G62" s="17">
        <f>SUM(G58:G61)</f>
        <v>0</v>
      </c>
    </row>
    <row r="63" spans="1:7" s="25" customFormat="1" ht="7.5" customHeight="1" thickBot="1" x14ac:dyDescent="0.3">
      <c r="A63" s="48"/>
      <c r="B63" s="49"/>
      <c r="C63" s="65"/>
      <c r="D63" s="49"/>
      <c r="E63" s="49"/>
      <c r="F63" s="49"/>
      <c r="G63" s="8"/>
    </row>
    <row r="64" spans="1:7" ht="15.75" thickBot="1" x14ac:dyDescent="0.3">
      <c r="A64" s="210" t="s">
        <v>37</v>
      </c>
      <c r="B64" s="211"/>
      <c r="C64" s="211"/>
      <c r="D64" s="211"/>
      <c r="E64" s="211"/>
      <c r="F64" s="211"/>
      <c r="G64" s="212"/>
    </row>
    <row r="65" spans="1:7" ht="15.75" thickBot="1" x14ac:dyDescent="0.3">
      <c r="A65" s="26"/>
      <c r="B65" s="44" t="s">
        <v>32</v>
      </c>
      <c r="C65" s="58" t="s">
        <v>8</v>
      </c>
      <c r="D65" s="45">
        <v>53</v>
      </c>
      <c r="E65" s="47" t="s">
        <v>9</v>
      </c>
      <c r="F65" s="6">
        <v>0</v>
      </c>
      <c r="G65" s="7">
        <f t="shared" ref="G65:G79" si="3">(D65*F65)</f>
        <v>0</v>
      </c>
    </row>
    <row r="66" spans="1:7" ht="30.75" thickBot="1" x14ac:dyDescent="0.3">
      <c r="A66" s="26"/>
      <c r="B66" s="33" t="s">
        <v>33</v>
      </c>
      <c r="C66" s="59"/>
      <c r="D66" s="46">
        <v>1</v>
      </c>
      <c r="E66" s="9" t="s">
        <v>10</v>
      </c>
      <c r="F66" s="6">
        <v>0</v>
      </c>
      <c r="G66" s="7">
        <f t="shared" si="3"/>
        <v>0</v>
      </c>
    </row>
    <row r="67" spans="1:7" ht="15.75" thickBot="1" x14ac:dyDescent="0.3">
      <c r="A67" s="26"/>
      <c r="B67" s="33" t="s">
        <v>11</v>
      </c>
      <c r="C67" s="56" t="s">
        <v>12</v>
      </c>
      <c r="D67" s="4">
        <v>53</v>
      </c>
      <c r="E67" s="5" t="s">
        <v>9</v>
      </c>
      <c r="F67" s="6">
        <v>0</v>
      </c>
      <c r="G67" s="7">
        <f t="shared" si="3"/>
        <v>0</v>
      </c>
    </row>
    <row r="68" spans="1:7" ht="15.75" thickBot="1" x14ac:dyDescent="0.3">
      <c r="A68" s="26"/>
      <c r="B68" s="33" t="s">
        <v>11</v>
      </c>
      <c r="C68" s="56" t="s">
        <v>13</v>
      </c>
      <c r="D68" s="4">
        <v>53</v>
      </c>
      <c r="E68" s="5" t="s">
        <v>9</v>
      </c>
      <c r="F68" s="6">
        <v>0</v>
      </c>
      <c r="G68" s="7">
        <f t="shared" si="3"/>
        <v>0</v>
      </c>
    </row>
    <row r="69" spans="1:7" ht="15.75" thickBot="1" x14ac:dyDescent="0.3">
      <c r="A69" s="26"/>
      <c r="B69" s="33" t="s">
        <v>40</v>
      </c>
      <c r="C69" s="56" t="s">
        <v>12</v>
      </c>
      <c r="D69" s="4">
        <v>106</v>
      </c>
      <c r="E69" s="5" t="s">
        <v>9</v>
      </c>
      <c r="F69" s="6">
        <v>0</v>
      </c>
      <c r="G69" s="7">
        <f t="shared" si="3"/>
        <v>0</v>
      </c>
    </row>
    <row r="70" spans="1:7" ht="15.75" thickBot="1" x14ac:dyDescent="0.3">
      <c r="A70" s="26"/>
      <c r="B70" s="33" t="s">
        <v>40</v>
      </c>
      <c r="C70" s="56" t="s">
        <v>13</v>
      </c>
      <c r="D70" s="4">
        <v>106</v>
      </c>
      <c r="E70" s="5" t="s">
        <v>9</v>
      </c>
      <c r="F70" s="6">
        <v>0</v>
      </c>
      <c r="G70" s="7">
        <f t="shared" si="3"/>
        <v>0</v>
      </c>
    </row>
    <row r="71" spans="1:7" ht="30.75" thickBot="1" x14ac:dyDescent="0.3">
      <c r="A71" s="26"/>
      <c r="B71" s="33" t="s">
        <v>28</v>
      </c>
      <c r="C71" s="56" t="s">
        <v>12</v>
      </c>
      <c r="D71" s="4">
        <v>17</v>
      </c>
      <c r="E71" s="5" t="s">
        <v>14</v>
      </c>
      <c r="F71" s="6">
        <v>0</v>
      </c>
      <c r="G71" s="7">
        <f t="shared" si="3"/>
        <v>0</v>
      </c>
    </row>
    <row r="72" spans="1:7" ht="30.75" thickBot="1" x14ac:dyDescent="0.3">
      <c r="A72" s="26"/>
      <c r="B72" s="33" t="s">
        <v>29</v>
      </c>
      <c r="C72" s="56" t="s">
        <v>13</v>
      </c>
      <c r="D72" s="4">
        <v>17</v>
      </c>
      <c r="E72" s="5" t="s">
        <v>14</v>
      </c>
      <c r="F72" s="6">
        <v>0</v>
      </c>
      <c r="G72" s="7">
        <f t="shared" si="3"/>
        <v>0</v>
      </c>
    </row>
    <row r="73" spans="1:7" ht="15.75" thickBot="1" x14ac:dyDescent="0.3">
      <c r="A73" s="26"/>
      <c r="B73" s="33" t="s">
        <v>52</v>
      </c>
      <c r="C73" s="56" t="s">
        <v>12</v>
      </c>
      <c r="D73" s="4">
        <v>21</v>
      </c>
      <c r="E73" s="5" t="s">
        <v>14</v>
      </c>
      <c r="F73" s="6">
        <v>0</v>
      </c>
      <c r="G73" s="7">
        <f t="shared" si="3"/>
        <v>0</v>
      </c>
    </row>
    <row r="74" spans="1:7" ht="15.75" thickBot="1" x14ac:dyDescent="0.3">
      <c r="A74" s="26"/>
      <c r="B74" s="33" t="s">
        <v>52</v>
      </c>
      <c r="C74" s="56" t="s">
        <v>13</v>
      </c>
      <c r="D74" s="4">
        <v>21</v>
      </c>
      <c r="E74" s="5" t="s">
        <v>14</v>
      </c>
      <c r="F74" s="6">
        <v>0</v>
      </c>
      <c r="G74" s="7">
        <f t="shared" si="3"/>
        <v>0</v>
      </c>
    </row>
    <row r="75" spans="1:7" ht="15.75" thickBot="1" x14ac:dyDescent="0.3">
      <c r="A75" s="26"/>
      <c r="B75" s="33" t="s">
        <v>15</v>
      </c>
      <c r="C75" s="56" t="s">
        <v>12</v>
      </c>
      <c r="D75" s="4">
        <v>318</v>
      </c>
      <c r="E75" s="5" t="s">
        <v>9</v>
      </c>
      <c r="F75" s="6">
        <v>0</v>
      </c>
      <c r="G75" s="7">
        <f t="shared" si="3"/>
        <v>0</v>
      </c>
    </row>
    <row r="76" spans="1:7" ht="15.75" thickBot="1" x14ac:dyDescent="0.3">
      <c r="A76" s="26"/>
      <c r="B76" s="33" t="s">
        <v>15</v>
      </c>
      <c r="C76" s="56" t="s">
        <v>13</v>
      </c>
      <c r="D76" s="4">
        <v>318</v>
      </c>
      <c r="E76" s="5" t="s">
        <v>9</v>
      </c>
      <c r="F76" s="6">
        <v>0</v>
      </c>
      <c r="G76" s="7">
        <f t="shared" si="3"/>
        <v>0</v>
      </c>
    </row>
    <row r="77" spans="1:7" ht="15.75" thickBot="1" x14ac:dyDescent="0.3">
      <c r="A77" s="26"/>
      <c r="B77" s="33" t="s">
        <v>16</v>
      </c>
      <c r="C77" s="56" t="s">
        <v>12</v>
      </c>
      <c r="D77" s="4">
        <v>53</v>
      </c>
      <c r="E77" s="5" t="s">
        <v>9</v>
      </c>
      <c r="F77" s="6">
        <v>0</v>
      </c>
      <c r="G77" s="7">
        <f t="shared" si="3"/>
        <v>0</v>
      </c>
    </row>
    <row r="78" spans="1:7" ht="15.75" thickBot="1" x14ac:dyDescent="0.3">
      <c r="A78" s="26"/>
      <c r="B78" s="33" t="s">
        <v>16</v>
      </c>
      <c r="C78" s="56" t="s">
        <v>13</v>
      </c>
      <c r="D78" s="4">
        <v>53</v>
      </c>
      <c r="E78" s="5" t="s">
        <v>9</v>
      </c>
      <c r="F78" s="6">
        <v>0</v>
      </c>
      <c r="G78" s="7">
        <f t="shared" si="3"/>
        <v>0</v>
      </c>
    </row>
    <row r="79" spans="1:7" ht="15.75" thickBot="1" x14ac:dyDescent="0.3">
      <c r="A79" s="26"/>
      <c r="B79" s="33" t="s">
        <v>17</v>
      </c>
      <c r="C79" s="56" t="s">
        <v>18</v>
      </c>
      <c r="D79" s="4">
        <v>53</v>
      </c>
      <c r="E79" s="5" t="s">
        <v>9</v>
      </c>
      <c r="F79" s="6">
        <v>0</v>
      </c>
      <c r="G79" s="7">
        <f t="shared" si="3"/>
        <v>0</v>
      </c>
    </row>
    <row r="80" spans="1:7" ht="15.75" thickBot="1" x14ac:dyDescent="0.3">
      <c r="A80" s="198" t="s">
        <v>19</v>
      </c>
      <c r="B80" s="199"/>
      <c r="C80" s="199"/>
      <c r="D80" s="199"/>
      <c r="E80" s="199"/>
      <c r="F80" s="200"/>
      <c r="G80" s="17">
        <f>SUM(G65:G79)</f>
        <v>0</v>
      </c>
    </row>
    <row r="81" spans="1:7" s="18" customFormat="1" ht="7.5" customHeight="1" thickBot="1" x14ac:dyDescent="0.3">
      <c r="A81" s="27"/>
      <c r="B81" s="31"/>
      <c r="C81" s="60"/>
      <c r="D81" s="43"/>
      <c r="E81" s="50"/>
      <c r="F81" s="27"/>
      <c r="G81" s="27"/>
    </row>
    <row r="82" spans="1:7" ht="15.75" customHeight="1" thickBot="1" x14ac:dyDescent="0.3">
      <c r="A82" s="210" t="s">
        <v>38</v>
      </c>
      <c r="B82" s="211"/>
      <c r="C82" s="211"/>
      <c r="D82" s="211"/>
      <c r="E82" s="211"/>
      <c r="F82" s="211"/>
      <c r="G82" s="212"/>
    </row>
    <row r="83" spans="1:7" ht="15.75" customHeight="1" thickBot="1" x14ac:dyDescent="0.3">
      <c r="A83" s="26"/>
      <c r="B83" s="32" t="s">
        <v>39</v>
      </c>
      <c r="C83" s="29" t="s">
        <v>12</v>
      </c>
      <c r="D83" s="29">
        <v>30</v>
      </c>
      <c r="E83" s="29" t="s">
        <v>14</v>
      </c>
      <c r="F83" s="6">
        <v>0</v>
      </c>
      <c r="G83" s="7">
        <f t="shared" ref="G83:G89" si="4">(D83*F83)</f>
        <v>0</v>
      </c>
    </row>
    <row r="84" spans="1:7" ht="15.75" customHeight="1" thickBot="1" x14ac:dyDescent="0.3">
      <c r="A84" s="26"/>
      <c r="B84" s="32" t="s">
        <v>39</v>
      </c>
      <c r="C84" s="30" t="s">
        <v>13</v>
      </c>
      <c r="D84" s="30">
        <v>30</v>
      </c>
      <c r="E84" s="30" t="s">
        <v>14</v>
      </c>
      <c r="F84" s="6">
        <v>0</v>
      </c>
      <c r="G84" s="7">
        <f t="shared" si="4"/>
        <v>0</v>
      </c>
    </row>
    <row r="85" spans="1:7" ht="15.75" customHeight="1" thickBot="1" x14ac:dyDescent="0.3">
      <c r="A85" s="26"/>
      <c r="B85" s="33" t="s">
        <v>15</v>
      </c>
      <c r="C85" s="30" t="s">
        <v>12</v>
      </c>
      <c r="D85" s="30">
        <v>480</v>
      </c>
      <c r="E85" s="30" t="s">
        <v>9</v>
      </c>
      <c r="F85" s="6">
        <v>0</v>
      </c>
      <c r="G85" s="7">
        <f t="shared" si="4"/>
        <v>0</v>
      </c>
    </row>
    <row r="86" spans="1:7" ht="15.75" customHeight="1" thickBot="1" x14ac:dyDescent="0.3">
      <c r="A86" s="26"/>
      <c r="B86" s="33" t="s">
        <v>15</v>
      </c>
      <c r="C86" s="30" t="s">
        <v>13</v>
      </c>
      <c r="D86" s="30">
        <v>480</v>
      </c>
      <c r="E86" s="30" t="s">
        <v>9</v>
      </c>
      <c r="F86" s="6">
        <v>0</v>
      </c>
      <c r="G86" s="7">
        <f t="shared" si="4"/>
        <v>0</v>
      </c>
    </row>
    <row r="87" spans="1:7" ht="15.75" customHeight="1" thickBot="1" x14ac:dyDescent="0.3">
      <c r="A87" s="26"/>
      <c r="B87" s="33" t="s">
        <v>16</v>
      </c>
      <c r="C87" s="30" t="s">
        <v>12</v>
      </c>
      <c r="D87" s="30">
        <v>80</v>
      </c>
      <c r="E87" s="30" t="s">
        <v>9</v>
      </c>
      <c r="F87" s="6">
        <v>0</v>
      </c>
      <c r="G87" s="7">
        <f t="shared" si="4"/>
        <v>0</v>
      </c>
    </row>
    <row r="88" spans="1:7" ht="15.75" customHeight="1" thickBot="1" x14ac:dyDescent="0.3">
      <c r="A88" s="26"/>
      <c r="B88" s="33" t="s">
        <v>16</v>
      </c>
      <c r="C88" s="30" t="s">
        <v>13</v>
      </c>
      <c r="D88" s="30">
        <v>80</v>
      </c>
      <c r="E88" s="30" t="s">
        <v>9</v>
      </c>
      <c r="F88" s="6">
        <v>0</v>
      </c>
      <c r="G88" s="7">
        <f t="shared" si="4"/>
        <v>0</v>
      </c>
    </row>
    <row r="89" spans="1:7" ht="15.75" customHeight="1" thickBot="1" x14ac:dyDescent="0.3">
      <c r="A89" s="26"/>
      <c r="B89" s="33" t="s">
        <v>43</v>
      </c>
      <c r="C89" s="30"/>
      <c r="D89" s="30">
        <v>1</v>
      </c>
      <c r="E89" s="30" t="s">
        <v>10</v>
      </c>
      <c r="F89" s="6">
        <v>0</v>
      </c>
      <c r="G89" s="7">
        <f t="shared" si="4"/>
        <v>0</v>
      </c>
    </row>
    <row r="90" spans="1:7" ht="15.75" customHeight="1" thickBot="1" x14ac:dyDescent="0.3">
      <c r="A90" s="198" t="s">
        <v>19</v>
      </c>
      <c r="B90" s="199"/>
      <c r="C90" s="199"/>
      <c r="D90" s="199"/>
      <c r="E90" s="199"/>
      <c r="F90" s="200"/>
      <c r="G90" s="17">
        <f>SUM(G83:G89)</f>
        <v>0</v>
      </c>
    </row>
    <row r="91" spans="1:7" s="18" customFormat="1" ht="7.5" customHeight="1" thickBot="1" x14ac:dyDescent="0.3">
      <c r="A91" s="27"/>
      <c r="B91" s="31"/>
      <c r="C91" s="60"/>
      <c r="D91" s="43"/>
      <c r="E91" s="50"/>
      <c r="F91" s="27"/>
      <c r="G91" s="27"/>
    </row>
    <row r="92" spans="1:7" ht="15.75" customHeight="1" thickBot="1" x14ac:dyDescent="0.3">
      <c r="A92" s="210" t="s">
        <v>36</v>
      </c>
      <c r="B92" s="211"/>
      <c r="C92" s="211"/>
      <c r="D92" s="211"/>
      <c r="E92" s="211"/>
      <c r="F92" s="211"/>
      <c r="G92" s="212"/>
    </row>
    <row r="93" spans="1:7" ht="15.75" thickBot="1" x14ac:dyDescent="0.3">
      <c r="A93" s="26"/>
      <c r="B93" s="63" t="s">
        <v>7</v>
      </c>
      <c r="C93" s="56" t="s">
        <v>8</v>
      </c>
      <c r="D93" s="4">
        <v>32</v>
      </c>
      <c r="E93" s="5" t="s">
        <v>9</v>
      </c>
      <c r="F93" s="52">
        <v>0</v>
      </c>
      <c r="G93" s="7">
        <f>(D93*F93)</f>
        <v>0</v>
      </c>
    </row>
    <row r="94" spans="1:7" ht="30.75" thickBot="1" x14ac:dyDescent="0.3">
      <c r="A94" s="26"/>
      <c r="B94" s="64" t="s">
        <v>33</v>
      </c>
      <c r="C94" s="56"/>
      <c r="D94" s="4">
        <v>1</v>
      </c>
      <c r="E94" s="5" t="s">
        <v>10</v>
      </c>
      <c r="F94" s="53">
        <v>0</v>
      </c>
      <c r="G94" s="7">
        <f t="shared" ref="G94:G98" si="5">(D94*F94)</f>
        <v>0</v>
      </c>
    </row>
    <row r="95" spans="1:7" ht="30.75" thickBot="1" x14ac:dyDescent="0.3">
      <c r="A95" s="26"/>
      <c r="B95" s="64" t="s">
        <v>44</v>
      </c>
      <c r="C95" s="16" t="s">
        <v>12</v>
      </c>
      <c r="D95" s="28">
        <v>32</v>
      </c>
      <c r="E95" s="5" t="s">
        <v>9</v>
      </c>
      <c r="F95" s="53">
        <v>0</v>
      </c>
      <c r="G95" s="7">
        <f t="shared" si="5"/>
        <v>0</v>
      </c>
    </row>
    <row r="96" spans="1:7" ht="30.75" thickBot="1" x14ac:dyDescent="0.3">
      <c r="A96" s="26"/>
      <c r="B96" s="64" t="s">
        <v>45</v>
      </c>
      <c r="C96" s="16" t="s">
        <v>13</v>
      </c>
      <c r="D96" s="28">
        <v>32</v>
      </c>
      <c r="E96" s="5" t="s">
        <v>9</v>
      </c>
      <c r="F96" s="53">
        <v>0</v>
      </c>
      <c r="G96" s="7">
        <f t="shared" si="5"/>
        <v>0</v>
      </c>
    </row>
    <row r="97" spans="1:7" ht="30.75" thickBot="1" x14ac:dyDescent="0.3">
      <c r="A97" s="26"/>
      <c r="B97" s="64" t="s">
        <v>46</v>
      </c>
      <c r="C97" s="16" t="s">
        <v>12</v>
      </c>
      <c r="D97" s="28">
        <v>13</v>
      </c>
      <c r="E97" s="5" t="s">
        <v>9</v>
      </c>
      <c r="F97" s="53">
        <v>0</v>
      </c>
      <c r="G97" s="7">
        <f t="shared" si="5"/>
        <v>0</v>
      </c>
    </row>
    <row r="98" spans="1:7" ht="30.75" thickBot="1" x14ac:dyDescent="0.3">
      <c r="A98" s="51"/>
      <c r="B98" s="64" t="s">
        <v>46</v>
      </c>
      <c r="C98" s="16" t="s">
        <v>13</v>
      </c>
      <c r="D98" s="28">
        <v>13</v>
      </c>
      <c r="E98" s="5" t="s">
        <v>9</v>
      </c>
      <c r="F98" s="6">
        <v>0</v>
      </c>
      <c r="G98" s="7">
        <f t="shared" si="5"/>
        <v>0</v>
      </c>
    </row>
    <row r="99" spans="1:7" ht="15.75" thickBot="1" x14ac:dyDescent="0.3">
      <c r="A99" s="198" t="s">
        <v>19</v>
      </c>
      <c r="B99" s="199"/>
      <c r="C99" s="199"/>
      <c r="D99" s="199"/>
      <c r="E99" s="199"/>
      <c r="F99" s="200"/>
      <c r="G99" s="17">
        <f>SUM(G93:G98)</f>
        <v>0</v>
      </c>
    </row>
    <row r="100" spans="1:7" s="18" customFormat="1" ht="7.5" customHeight="1" thickBot="1" x14ac:dyDescent="0.3">
      <c r="A100" s="27"/>
      <c r="B100" s="31"/>
      <c r="C100" s="60"/>
      <c r="D100" s="43"/>
      <c r="E100" s="50"/>
      <c r="F100" s="27"/>
      <c r="G100" s="27"/>
    </row>
    <row r="101" spans="1:7" ht="15.75" thickBot="1" x14ac:dyDescent="0.3">
      <c r="A101" s="210" t="s">
        <v>47</v>
      </c>
      <c r="B101" s="211"/>
      <c r="C101" s="211"/>
      <c r="D101" s="211"/>
      <c r="E101" s="211"/>
      <c r="F101" s="211"/>
      <c r="G101" s="212"/>
    </row>
    <row r="102" spans="1:7" ht="30.75" thickBot="1" x14ac:dyDescent="0.3">
      <c r="A102" s="51"/>
      <c r="B102" s="63" t="s">
        <v>49</v>
      </c>
      <c r="C102" s="56" t="s">
        <v>50</v>
      </c>
      <c r="D102" s="4">
        <v>17</v>
      </c>
      <c r="E102" s="5" t="s">
        <v>9</v>
      </c>
      <c r="F102" s="6">
        <v>0</v>
      </c>
      <c r="G102" s="7">
        <f t="shared" ref="G102:G114" si="6">(D102*F102)</f>
        <v>0</v>
      </c>
    </row>
    <row r="103" spans="1:7" ht="30.75" thickBot="1" x14ac:dyDescent="0.3">
      <c r="A103" s="9">
        <v>7</v>
      </c>
      <c r="B103" s="64" t="s">
        <v>33</v>
      </c>
      <c r="C103" s="56"/>
      <c r="D103" s="4">
        <v>1</v>
      </c>
      <c r="E103" s="5" t="s">
        <v>10</v>
      </c>
      <c r="F103" s="6">
        <v>0</v>
      </c>
      <c r="G103" s="7">
        <f t="shared" si="6"/>
        <v>0</v>
      </c>
    </row>
    <row r="104" spans="1:7" ht="30.75" thickBot="1" x14ac:dyDescent="0.3">
      <c r="A104" s="9"/>
      <c r="B104" s="54" t="s">
        <v>48</v>
      </c>
      <c r="C104" s="56" t="s">
        <v>12</v>
      </c>
      <c r="D104" s="4">
        <v>25</v>
      </c>
      <c r="E104" s="5" t="s">
        <v>9</v>
      </c>
      <c r="F104" s="6">
        <v>0</v>
      </c>
      <c r="G104" s="7">
        <f t="shared" si="6"/>
        <v>0</v>
      </c>
    </row>
    <row r="105" spans="1:7" ht="30.75" thickBot="1" x14ac:dyDescent="0.3">
      <c r="A105" s="9"/>
      <c r="B105" s="54" t="s">
        <v>48</v>
      </c>
      <c r="C105" s="56" t="s">
        <v>13</v>
      </c>
      <c r="D105" s="4">
        <v>25</v>
      </c>
      <c r="E105" s="5" t="s">
        <v>9</v>
      </c>
      <c r="F105" s="6">
        <v>0</v>
      </c>
      <c r="G105" s="7">
        <f t="shared" si="6"/>
        <v>0</v>
      </c>
    </row>
    <row r="106" spans="1:7" ht="30.75" thickBot="1" x14ac:dyDescent="0.3">
      <c r="A106" s="9"/>
      <c r="B106" s="54" t="s">
        <v>31</v>
      </c>
      <c r="C106" s="56" t="s">
        <v>12</v>
      </c>
      <c r="D106" s="4">
        <v>11</v>
      </c>
      <c r="E106" s="5" t="s">
        <v>14</v>
      </c>
      <c r="F106" s="6">
        <v>0</v>
      </c>
      <c r="G106" s="7">
        <f t="shared" si="6"/>
        <v>0</v>
      </c>
    </row>
    <row r="107" spans="1:7" ht="30.75" thickBot="1" x14ac:dyDescent="0.3">
      <c r="A107" s="9"/>
      <c r="B107" s="54" t="s">
        <v>31</v>
      </c>
      <c r="C107" s="56" t="s">
        <v>13</v>
      </c>
      <c r="D107" s="4">
        <v>11</v>
      </c>
      <c r="E107" s="5" t="s">
        <v>14</v>
      </c>
      <c r="F107" s="6">
        <v>0</v>
      </c>
      <c r="G107" s="7">
        <f t="shared" si="6"/>
        <v>0</v>
      </c>
    </row>
    <row r="108" spans="1:7" ht="15.75" thickBot="1" x14ac:dyDescent="0.3">
      <c r="A108" s="9"/>
      <c r="B108" s="54" t="s">
        <v>52</v>
      </c>
      <c r="C108" s="56" t="s">
        <v>12</v>
      </c>
      <c r="D108" s="4">
        <v>10</v>
      </c>
      <c r="E108" s="5" t="s">
        <v>14</v>
      </c>
      <c r="F108" s="6">
        <v>0</v>
      </c>
      <c r="G108" s="7">
        <f t="shared" si="6"/>
        <v>0</v>
      </c>
    </row>
    <row r="109" spans="1:7" ht="15.75" thickBot="1" x14ac:dyDescent="0.3">
      <c r="A109" s="9"/>
      <c r="B109" s="54" t="s">
        <v>52</v>
      </c>
      <c r="C109" s="56" t="s">
        <v>13</v>
      </c>
      <c r="D109" s="4">
        <v>10</v>
      </c>
      <c r="E109" s="5" t="s">
        <v>14</v>
      </c>
      <c r="F109" s="6">
        <v>0</v>
      </c>
      <c r="G109" s="7">
        <f t="shared" si="6"/>
        <v>0</v>
      </c>
    </row>
    <row r="110" spans="1:7" ht="15.75" thickBot="1" x14ac:dyDescent="0.3">
      <c r="A110" s="9"/>
      <c r="B110" s="54" t="s">
        <v>15</v>
      </c>
      <c r="C110" s="56" t="s">
        <v>12</v>
      </c>
      <c r="D110" s="4">
        <v>150</v>
      </c>
      <c r="E110" s="5" t="s">
        <v>9</v>
      </c>
      <c r="F110" s="6">
        <v>0</v>
      </c>
      <c r="G110" s="7">
        <f t="shared" si="6"/>
        <v>0</v>
      </c>
    </row>
    <row r="111" spans="1:7" ht="15.75" thickBot="1" x14ac:dyDescent="0.3">
      <c r="A111" s="9"/>
      <c r="B111" s="54" t="s">
        <v>15</v>
      </c>
      <c r="C111" s="56" t="s">
        <v>13</v>
      </c>
      <c r="D111" s="4">
        <v>150</v>
      </c>
      <c r="E111" s="5" t="s">
        <v>9</v>
      </c>
      <c r="F111" s="6">
        <v>0</v>
      </c>
      <c r="G111" s="7">
        <f t="shared" si="6"/>
        <v>0</v>
      </c>
    </row>
    <row r="112" spans="1:7" ht="15.75" thickBot="1" x14ac:dyDescent="0.3">
      <c r="A112" s="9"/>
      <c r="B112" s="54" t="s">
        <v>16</v>
      </c>
      <c r="C112" s="56" t="s">
        <v>12</v>
      </c>
      <c r="D112" s="4">
        <v>25</v>
      </c>
      <c r="E112" s="5" t="s">
        <v>9</v>
      </c>
      <c r="F112" s="6">
        <v>0</v>
      </c>
      <c r="G112" s="7">
        <f t="shared" si="6"/>
        <v>0</v>
      </c>
    </row>
    <row r="113" spans="1:7" ht="15.75" thickBot="1" x14ac:dyDescent="0.3">
      <c r="A113" s="9"/>
      <c r="B113" s="54" t="s">
        <v>16</v>
      </c>
      <c r="C113" s="56" t="s">
        <v>13</v>
      </c>
      <c r="D113" s="4">
        <v>25</v>
      </c>
      <c r="E113" s="5" t="s">
        <v>9</v>
      </c>
      <c r="F113" s="6">
        <v>0</v>
      </c>
      <c r="G113" s="7">
        <f t="shared" si="6"/>
        <v>0</v>
      </c>
    </row>
    <row r="114" spans="1:7" ht="15.75" thickBot="1" x14ac:dyDescent="0.3">
      <c r="A114" s="9"/>
      <c r="B114" s="54" t="s">
        <v>17</v>
      </c>
      <c r="C114" s="56" t="s">
        <v>18</v>
      </c>
      <c r="D114" s="4">
        <v>25</v>
      </c>
      <c r="E114" s="5" t="s">
        <v>9</v>
      </c>
      <c r="F114" s="6">
        <v>0</v>
      </c>
      <c r="G114" s="7">
        <f t="shared" si="6"/>
        <v>0</v>
      </c>
    </row>
    <row r="115" spans="1:7" ht="15.75" thickBot="1" x14ac:dyDescent="0.3">
      <c r="A115" s="198" t="s">
        <v>19</v>
      </c>
      <c r="B115" s="199"/>
      <c r="C115" s="199"/>
      <c r="D115" s="199"/>
      <c r="E115" s="199"/>
      <c r="F115" s="200"/>
      <c r="G115" s="17">
        <f>SUM(G102:G114)</f>
        <v>0</v>
      </c>
    </row>
    <row r="116" spans="1:7" s="18" customFormat="1" ht="7.5" customHeight="1" thickBot="1" x14ac:dyDescent="0.3">
      <c r="A116" s="27"/>
      <c r="B116" s="31"/>
      <c r="C116" s="60"/>
      <c r="D116" s="43"/>
      <c r="E116" s="50"/>
      <c r="F116" s="27"/>
      <c r="G116" s="27"/>
    </row>
    <row r="117" spans="1:7" ht="15.75" thickBot="1" x14ac:dyDescent="0.3">
      <c r="A117" s="210" t="s">
        <v>51</v>
      </c>
      <c r="B117" s="211"/>
      <c r="C117" s="211"/>
      <c r="D117" s="211"/>
      <c r="E117" s="211"/>
      <c r="F117" s="211"/>
      <c r="G117" s="212"/>
    </row>
    <row r="118" spans="1:7" ht="15.75" thickBot="1" x14ac:dyDescent="0.3">
      <c r="A118" s="9"/>
      <c r="B118" s="63" t="s">
        <v>7</v>
      </c>
      <c r="C118" s="56" t="s">
        <v>8</v>
      </c>
      <c r="D118" s="10">
        <v>14</v>
      </c>
      <c r="E118" s="5" t="s">
        <v>9</v>
      </c>
      <c r="F118" s="6">
        <v>0</v>
      </c>
      <c r="G118" s="7">
        <f t="shared" ref="G118:G130" si="7">(D118*F118)</f>
        <v>0</v>
      </c>
    </row>
    <row r="119" spans="1:7" ht="30.75" thickBot="1" x14ac:dyDescent="0.3">
      <c r="A119" s="9"/>
      <c r="B119" s="64" t="s">
        <v>33</v>
      </c>
      <c r="C119" s="56"/>
      <c r="D119" s="10">
        <v>1</v>
      </c>
      <c r="E119" s="5" t="s">
        <v>10</v>
      </c>
      <c r="F119" s="6">
        <v>0</v>
      </c>
      <c r="G119" s="7">
        <f t="shared" si="7"/>
        <v>0</v>
      </c>
    </row>
    <row r="120" spans="1:7" ht="30.75" thickBot="1" x14ac:dyDescent="0.3">
      <c r="A120" s="9"/>
      <c r="B120" s="36" t="s">
        <v>30</v>
      </c>
      <c r="C120" s="16" t="s">
        <v>12</v>
      </c>
      <c r="D120" s="10">
        <v>14</v>
      </c>
      <c r="E120" s="5" t="s">
        <v>9</v>
      </c>
      <c r="F120" s="6">
        <v>0</v>
      </c>
      <c r="G120" s="7">
        <f t="shared" si="7"/>
        <v>0</v>
      </c>
    </row>
    <row r="121" spans="1:7" ht="30.75" thickBot="1" x14ac:dyDescent="0.3">
      <c r="A121" s="9"/>
      <c r="B121" s="36" t="s">
        <v>21</v>
      </c>
      <c r="C121" s="16" t="s">
        <v>13</v>
      </c>
      <c r="D121" s="10">
        <v>14</v>
      </c>
      <c r="E121" s="5" t="s">
        <v>9</v>
      </c>
      <c r="F121" s="6">
        <v>0</v>
      </c>
      <c r="G121" s="7">
        <f t="shared" si="7"/>
        <v>0</v>
      </c>
    </row>
    <row r="122" spans="1:7" ht="30.75" thickBot="1" x14ac:dyDescent="0.3">
      <c r="A122" s="9"/>
      <c r="B122" s="36" t="s">
        <v>31</v>
      </c>
      <c r="C122" s="16" t="s">
        <v>12</v>
      </c>
      <c r="D122" s="10">
        <v>8</v>
      </c>
      <c r="E122" s="5" t="s">
        <v>14</v>
      </c>
      <c r="F122" s="6">
        <v>0</v>
      </c>
      <c r="G122" s="7">
        <f t="shared" si="7"/>
        <v>0</v>
      </c>
    </row>
    <row r="123" spans="1:7" ht="30.75" thickBot="1" x14ac:dyDescent="0.3">
      <c r="A123" s="9"/>
      <c r="B123" s="36" t="s">
        <v>31</v>
      </c>
      <c r="C123" s="16" t="s">
        <v>13</v>
      </c>
      <c r="D123" s="10">
        <v>8</v>
      </c>
      <c r="E123" s="5" t="s">
        <v>14</v>
      </c>
      <c r="F123" s="6">
        <v>0</v>
      </c>
      <c r="G123" s="7">
        <f t="shared" si="7"/>
        <v>0</v>
      </c>
    </row>
    <row r="124" spans="1:7" ht="15.75" thickBot="1" x14ac:dyDescent="0.3">
      <c r="A124" s="9"/>
      <c r="B124" s="33" t="s">
        <v>52</v>
      </c>
      <c r="C124" s="56" t="s">
        <v>12</v>
      </c>
      <c r="D124" s="10">
        <v>6</v>
      </c>
      <c r="E124" s="5" t="s">
        <v>14</v>
      </c>
      <c r="F124" s="6">
        <v>0</v>
      </c>
      <c r="G124" s="7">
        <f t="shared" si="7"/>
        <v>0</v>
      </c>
    </row>
    <row r="125" spans="1:7" ht="15.75" thickBot="1" x14ac:dyDescent="0.3">
      <c r="A125" s="9"/>
      <c r="B125" s="33" t="s">
        <v>52</v>
      </c>
      <c r="C125" s="56" t="s">
        <v>13</v>
      </c>
      <c r="D125" s="10">
        <v>6</v>
      </c>
      <c r="E125" s="5" t="s">
        <v>14</v>
      </c>
      <c r="F125" s="6">
        <v>0</v>
      </c>
      <c r="G125" s="7">
        <f t="shared" si="7"/>
        <v>0</v>
      </c>
    </row>
    <row r="126" spans="1:7" ht="15.75" thickBot="1" x14ac:dyDescent="0.3">
      <c r="A126" s="9"/>
      <c r="B126" s="33" t="s">
        <v>15</v>
      </c>
      <c r="C126" s="56" t="s">
        <v>12</v>
      </c>
      <c r="D126" s="10">
        <v>84</v>
      </c>
      <c r="E126" s="5" t="s">
        <v>9</v>
      </c>
      <c r="F126" s="6">
        <v>0</v>
      </c>
      <c r="G126" s="7">
        <f t="shared" si="7"/>
        <v>0</v>
      </c>
    </row>
    <row r="127" spans="1:7" ht="15.75" thickBot="1" x14ac:dyDescent="0.3">
      <c r="A127" s="9"/>
      <c r="B127" s="33" t="s">
        <v>15</v>
      </c>
      <c r="C127" s="56" t="s">
        <v>13</v>
      </c>
      <c r="D127" s="10">
        <v>84</v>
      </c>
      <c r="E127" s="5" t="s">
        <v>9</v>
      </c>
      <c r="F127" s="6">
        <v>0</v>
      </c>
      <c r="G127" s="7">
        <f t="shared" si="7"/>
        <v>0</v>
      </c>
    </row>
    <row r="128" spans="1:7" ht="15.75" thickBot="1" x14ac:dyDescent="0.3">
      <c r="A128" s="9"/>
      <c r="B128" s="33" t="s">
        <v>16</v>
      </c>
      <c r="C128" s="56" t="s">
        <v>12</v>
      </c>
      <c r="D128" s="10">
        <v>14</v>
      </c>
      <c r="E128" s="5" t="s">
        <v>9</v>
      </c>
      <c r="F128" s="6">
        <v>0</v>
      </c>
      <c r="G128" s="7">
        <f t="shared" si="7"/>
        <v>0</v>
      </c>
    </row>
    <row r="129" spans="1:7" ht="15.75" thickBot="1" x14ac:dyDescent="0.3">
      <c r="A129" s="9"/>
      <c r="B129" s="33" t="s">
        <v>16</v>
      </c>
      <c r="C129" s="56" t="s">
        <v>13</v>
      </c>
      <c r="D129" s="10">
        <v>14</v>
      </c>
      <c r="E129" s="5" t="s">
        <v>9</v>
      </c>
      <c r="F129" s="6">
        <v>0</v>
      </c>
      <c r="G129" s="7">
        <f t="shared" si="7"/>
        <v>0</v>
      </c>
    </row>
    <row r="130" spans="1:7" ht="15.75" thickBot="1" x14ac:dyDescent="0.3">
      <c r="A130" s="9"/>
      <c r="B130" s="33" t="s">
        <v>17</v>
      </c>
      <c r="C130" s="56" t="s">
        <v>18</v>
      </c>
      <c r="D130" s="10">
        <v>14</v>
      </c>
      <c r="E130" s="5" t="s">
        <v>9</v>
      </c>
      <c r="F130" s="6">
        <v>0</v>
      </c>
      <c r="G130" s="7">
        <f t="shared" si="7"/>
        <v>0</v>
      </c>
    </row>
    <row r="131" spans="1:7" ht="15.75" thickBot="1" x14ac:dyDescent="0.3">
      <c r="A131" s="198" t="s">
        <v>19</v>
      </c>
      <c r="B131" s="199"/>
      <c r="C131" s="199"/>
      <c r="D131" s="199"/>
      <c r="E131" s="199"/>
      <c r="F131" s="200"/>
      <c r="G131" s="17">
        <f>SUM(G118:G130)</f>
        <v>0</v>
      </c>
    </row>
    <row r="132" spans="1:7" s="18" customFormat="1" ht="7.5" customHeight="1" thickBot="1" x14ac:dyDescent="0.3">
      <c r="A132" s="27"/>
      <c r="B132" s="31"/>
      <c r="C132" s="60"/>
      <c r="D132" s="43"/>
      <c r="E132" s="50"/>
      <c r="F132" s="27"/>
      <c r="G132" s="27"/>
    </row>
    <row r="133" spans="1:7" ht="15.75" thickBot="1" x14ac:dyDescent="0.3">
      <c r="A133" s="210" t="s">
        <v>54</v>
      </c>
      <c r="B133" s="211"/>
      <c r="C133" s="211"/>
      <c r="D133" s="211"/>
      <c r="E133" s="211"/>
      <c r="F133" s="211"/>
      <c r="G133" s="212"/>
    </row>
    <row r="134" spans="1:7" ht="60.75" thickBot="1" x14ac:dyDescent="0.3">
      <c r="A134" s="9">
        <v>16</v>
      </c>
      <c r="B134" s="36" t="s">
        <v>53</v>
      </c>
      <c r="C134" s="16" t="s">
        <v>10</v>
      </c>
      <c r="D134" s="10">
        <v>1</v>
      </c>
      <c r="E134" s="5" t="s">
        <v>23</v>
      </c>
      <c r="F134" s="6">
        <v>0</v>
      </c>
      <c r="G134" s="7">
        <f>(D134*F134)</f>
        <v>0</v>
      </c>
    </row>
    <row r="135" spans="1:7" ht="15.75" thickBot="1" x14ac:dyDescent="0.3">
      <c r="A135" s="9">
        <v>17</v>
      </c>
      <c r="B135" s="35" t="s">
        <v>17</v>
      </c>
      <c r="C135" s="56" t="s">
        <v>13</v>
      </c>
      <c r="D135" s="4">
        <v>10</v>
      </c>
      <c r="E135" s="5" t="s">
        <v>9</v>
      </c>
      <c r="F135" s="6">
        <v>0</v>
      </c>
      <c r="G135" s="7">
        <f>(D135*F135)</f>
        <v>0</v>
      </c>
    </row>
    <row r="136" spans="1:7" ht="15.75" thickBot="1" x14ac:dyDescent="0.3">
      <c r="A136" s="198" t="s">
        <v>19</v>
      </c>
      <c r="B136" s="199"/>
      <c r="C136" s="199"/>
      <c r="D136" s="199"/>
      <c r="E136" s="199"/>
      <c r="F136" s="200"/>
      <c r="G136" s="17">
        <f>SUM(G134:G135)</f>
        <v>0</v>
      </c>
    </row>
    <row r="137" spans="1:7" x14ac:dyDescent="0.25">
      <c r="A137" s="11"/>
      <c r="B137" s="38"/>
      <c r="C137" s="61"/>
      <c r="D137" s="12"/>
      <c r="E137" s="41"/>
      <c r="F137" s="13"/>
      <c r="G137" s="14"/>
    </row>
    <row r="138" spans="1:7" x14ac:dyDescent="0.25">
      <c r="A138" s="213" t="s">
        <v>55</v>
      </c>
      <c r="B138" s="213"/>
      <c r="C138" s="213"/>
      <c r="D138" s="213"/>
      <c r="E138" s="213"/>
      <c r="F138" s="213"/>
      <c r="G138" s="66">
        <f>SUM(G136,G131,G115,G99,G90,G80,G62,G55,G38)</f>
        <v>0</v>
      </c>
    </row>
    <row r="139" spans="1:7" x14ac:dyDescent="0.25">
      <c r="A139" s="11"/>
      <c r="B139" s="38"/>
      <c r="C139" s="61"/>
      <c r="D139" s="12"/>
      <c r="E139" s="41"/>
      <c r="F139" s="13"/>
      <c r="G139" s="14"/>
    </row>
    <row r="140" spans="1:7" x14ac:dyDescent="0.25">
      <c r="A140" s="11"/>
      <c r="B140" s="38"/>
      <c r="C140" s="61"/>
      <c r="D140" s="12"/>
      <c r="E140" s="41"/>
      <c r="F140" s="13"/>
      <c r="G140" s="14"/>
    </row>
    <row r="141" spans="1:7" x14ac:dyDescent="0.25">
      <c r="A141" s="11"/>
      <c r="B141" s="38"/>
      <c r="C141" s="61"/>
      <c r="D141" s="12"/>
      <c r="E141" s="41"/>
      <c r="F141" s="13"/>
      <c r="G141" s="14"/>
    </row>
    <row r="142" spans="1:7" x14ac:dyDescent="0.25">
      <c r="A142" s="11"/>
      <c r="B142" s="38"/>
      <c r="C142" s="61"/>
      <c r="D142" s="12"/>
      <c r="E142" s="41"/>
      <c r="F142" s="13"/>
      <c r="G142" s="14"/>
    </row>
    <row r="143" spans="1:7" x14ac:dyDescent="0.25">
      <c r="A143" s="15" t="s">
        <v>24</v>
      </c>
      <c r="B143" s="39"/>
      <c r="C143" s="62"/>
      <c r="D143" s="15"/>
      <c r="E143" s="42"/>
      <c r="F143" s="15"/>
      <c r="G143" s="15"/>
    </row>
    <row r="144" spans="1:7" x14ac:dyDescent="0.25">
      <c r="A144" s="15"/>
      <c r="B144" s="39"/>
      <c r="C144" s="62"/>
      <c r="D144" s="15" t="s">
        <v>25</v>
      </c>
      <c r="E144" s="42"/>
      <c r="F144" s="15"/>
      <c r="G144" s="15"/>
    </row>
    <row r="145" spans="1:7" x14ac:dyDescent="0.25">
      <c r="A145" s="15"/>
      <c r="B145" s="39"/>
      <c r="C145" s="62"/>
      <c r="D145" s="182" t="s">
        <v>26</v>
      </c>
      <c r="E145" s="182"/>
      <c r="F145" s="182"/>
      <c r="G145" s="182"/>
    </row>
    <row r="146" spans="1:7" x14ac:dyDescent="0.25">
      <c r="A146" s="15"/>
      <c r="B146" s="39"/>
      <c r="C146" s="62"/>
      <c r="D146" s="182"/>
      <c r="E146" s="182"/>
      <c r="F146" s="182"/>
      <c r="G146" s="182"/>
    </row>
  </sheetData>
  <mergeCells count="20">
    <mergeCell ref="A138:F138"/>
    <mergeCell ref="D145:G146"/>
    <mergeCell ref="A101:G101"/>
    <mergeCell ref="A115:F115"/>
    <mergeCell ref="A117:G117"/>
    <mergeCell ref="A131:F131"/>
    <mergeCell ref="A133:G133"/>
    <mergeCell ref="A136:F136"/>
    <mergeCell ref="A99:F99"/>
    <mergeCell ref="A21:G21"/>
    <mergeCell ref="A38:F38"/>
    <mergeCell ref="A41:G41"/>
    <mergeCell ref="A55:F55"/>
    <mergeCell ref="A57:G57"/>
    <mergeCell ref="A62:F62"/>
    <mergeCell ref="A64:G64"/>
    <mergeCell ref="A80:F80"/>
    <mergeCell ref="A82:G82"/>
    <mergeCell ref="A90:F90"/>
    <mergeCell ref="A92:G92"/>
  </mergeCells>
  <pageMargins left="0.70866141732283472" right="0.70866141732283472" top="0.39370078740157483" bottom="0.3937007874015748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TITULNÍ LIST</vt:lpstr>
      <vt:lpstr>Etapa A + C1</vt:lpstr>
      <vt:lpstr>Etapa B</vt:lpstr>
      <vt:lpstr>Etapa C,C2</vt:lpstr>
      <vt:lpstr>Etapa D,E</vt:lpstr>
      <vt:lpstr>Etapa F,X</vt:lpstr>
      <vt:lpstr>List1 (2)</vt:lpstr>
      <vt:lpstr>'TITULNÍ LIST'!Oblast_tisku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Řezáčová Sylva, Ing.</cp:lastModifiedBy>
  <cp:lastPrinted>2025-04-01T09:46:42Z</cp:lastPrinted>
  <dcterms:created xsi:type="dcterms:W3CDTF">2025-03-26T12:45:46Z</dcterms:created>
  <dcterms:modified xsi:type="dcterms:W3CDTF">2025-04-29T10:02:01Z</dcterms:modified>
</cp:coreProperties>
</file>