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k.libor\Desktop\"/>
    </mc:Choice>
  </mc:AlternateContent>
  <xr:revisionPtr revIDLastSave="0" documentId="13_ncr:1_{0BD0C4FB-70D4-4213-A074-5DE1DE70FBFB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Rozpis ceny" sheetId="1" r:id="rId1"/>
  </sheets>
  <definedNames>
    <definedName name="_xlnm._FilterDatabase" localSheetId="0" hidden="1">'Rozpis ceny'!$B$4:$I$24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6" i="1"/>
  <c r="L5" i="1"/>
  <c r="L50" i="1" l="1"/>
</calcChain>
</file>

<file path=xl/sharedStrings.xml><?xml version="1.0" encoding="utf-8"?>
<sst xmlns="http://schemas.openxmlformats.org/spreadsheetml/2006/main" count="293" uniqueCount="111">
  <si>
    <t>Parcela</t>
  </si>
  <si>
    <t>/xx</t>
  </si>
  <si>
    <t>Ulice</t>
  </si>
  <si>
    <t>č.or.</t>
  </si>
  <si>
    <t>č.p.</t>
  </si>
  <si>
    <t>Měšťanská</t>
  </si>
  <si>
    <t>Velkomoravská</t>
  </si>
  <si>
    <t>Masarykovo nám.</t>
  </si>
  <si>
    <t>Jánošíkova</t>
  </si>
  <si>
    <t>Horní Valy</t>
  </si>
  <si>
    <t>Očovská</t>
  </si>
  <si>
    <t>Lužní</t>
  </si>
  <si>
    <t>Štefánikova</t>
  </si>
  <si>
    <t>U Červených domků</t>
  </si>
  <si>
    <t>Dvořákova</t>
  </si>
  <si>
    <t>Mírové nám.</t>
  </si>
  <si>
    <t>Pravoslava Veselého</t>
  </si>
  <si>
    <t>Purkyňova</t>
  </si>
  <si>
    <t>Žižkova</t>
  </si>
  <si>
    <t>Skácelova</t>
  </si>
  <si>
    <t>Psychocentrum Domeček</t>
  </si>
  <si>
    <t>Vrchlického</t>
  </si>
  <si>
    <t>P. Jilemnického</t>
  </si>
  <si>
    <t>J. Suka</t>
  </si>
  <si>
    <t>nám. Bohuslava Martinů</t>
  </si>
  <si>
    <t>TESPRA - sběrný dvůr - administrativní budova</t>
  </si>
  <si>
    <t>Lipová alej</t>
  </si>
  <si>
    <t>Družstevní čtvrť</t>
  </si>
  <si>
    <t>Koupelní</t>
  </si>
  <si>
    <t>Vančurova</t>
  </si>
  <si>
    <t>Sportovní</t>
  </si>
  <si>
    <t>1,5,8</t>
  </si>
  <si>
    <t>Sídlištní</t>
  </si>
  <si>
    <t>8, 9,12</t>
  </si>
  <si>
    <t>84/A</t>
  </si>
  <si>
    <t>MěÚ - ZUŠ</t>
  </si>
  <si>
    <t>Krytý plavecký bazén</t>
  </si>
  <si>
    <t>1,16,17</t>
  </si>
  <si>
    <t>MŠ Lužní</t>
  </si>
  <si>
    <t>MŠ Jánošíkova</t>
  </si>
  <si>
    <t>MŠ Jilemnického</t>
  </si>
  <si>
    <t>MŠ Družstevní</t>
  </si>
  <si>
    <t>ZŠ Vančurova</t>
  </si>
  <si>
    <t>Dům kultury - Restaurace</t>
  </si>
  <si>
    <t>Dům kultury - Kulturní dům</t>
  </si>
  <si>
    <t>Tyršova</t>
  </si>
  <si>
    <t>TEZA Hodonín - sportovní hala</t>
  </si>
  <si>
    <t>TEZA Hodonín - zimní stadion</t>
  </si>
  <si>
    <t>23a</t>
  </si>
  <si>
    <t>Bytový dům</t>
  </si>
  <si>
    <t>Kanceláře na náměstí, regionální centrum</t>
  </si>
  <si>
    <t>tř. Dukelských hrdinů</t>
  </si>
  <si>
    <t>Městská policie</t>
  </si>
  <si>
    <t>KoDuS (bytový dům)</t>
  </si>
  <si>
    <t>Koupaliště (kasa, šatny, wc)</t>
  </si>
  <si>
    <r>
      <t xml:space="preserve">Radnice - MěÚ + restaurace pod radnicí </t>
    </r>
    <r>
      <rPr>
        <b/>
        <sz val="8"/>
        <color rgb="FF7030A0"/>
        <rFont val="Arial CE"/>
        <charset val="238"/>
      </rPr>
      <t>(PROHLÁŠENÉ NEMOVITOU KULTURNÍ PAMÁTKOU)</t>
    </r>
  </si>
  <si>
    <t>TESPRA - sběrný dvůr - hala na separaci odpadu (třídící linka)</t>
  </si>
  <si>
    <t>1</t>
  </si>
  <si>
    <t>Zahradní</t>
  </si>
  <si>
    <t xml:space="preserve">Domek hrobníka - hřbitov </t>
  </si>
  <si>
    <t>Objekt v areálu zoologické zahrady (stavba technického vybavení)</t>
  </si>
  <si>
    <t>Objekt v areálu zoologické zahrady (šelmy - puma)</t>
  </si>
  <si>
    <t>Objekt v areálu zoologické zahrady (opice)</t>
  </si>
  <si>
    <t>Oobjekt v areálu zoologické zahrady (pavilón ptactva)</t>
  </si>
  <si>
    <t>Vzdělávací centrum, nový šelminec (tygři)</t>
  </si>
  <si>
    <t>MŠ Štefánikova</t>
  </si>
  <si>
    <t>MŠ Vrchlického</t>
  </si>
  <si>
    <t>MŠ Pravoslava Veselého</t>
  </si>
  <si>
    <t>MŠ Sídlištní 2 (provozuje JmK)</t>
  </si>
  <si>
    <t>MŠ Sídlištní 4</t>
  </si>
  <si>
    <r>
      <t xml:space="preserve">Budova ZŠ  </t>
    </r>
    <r>
      <rPr>
        <b/>
        <sz val="8"/>
        <color rgb="FF7030A0"/>
        <rFont val="Arial CE"/>
        <charset val="238"/>
      </rPr>
      <t>(PROHLÁŠENÉ NEMOVITOU KULTURNÍ PAMÁTKOU)</t>
    </r>
    <r>
      <rPr>
        <sz val="8"/>
        <rFont val="Arial CE"/>
        <family val="2"/>
        <charset val="238"/>
      </rPr>
      <t xml:space="preserve"> + tělocvična</t>
    </r>
  </si>
  <si>
    <t>ZŠ Očovská (objekt stojí na dvou parcelách + p.č. 8032 a p.č. 647/4)</t>
  </si>
  <si>
    <t xml:space="preserve">Existence stávajícího energetického průkazu budovy (PENB) </t>
  </si>
  <si>
    <t>ANO zpracován 05.08.2013</t>
  </si>
  <si>
    <t>ANO zpracován 14.03.2016</t>
  </si>
  <si>
    <t>ANO zpracován 06.08.2013</t>
  </si>
  <si>
    <t>ANO zpracován 19.08.2013</t>
  </si>
  <si>
    <t>ANO zpracován 02.08.2013</t>
  </si>
  <si>
    <t>ANO zpracován 23.08.2013</t>
  </si>
  <si>
    <t>ANO zpracován 29.03.2016</t>
  </si>
  <si>
    <t>ANO zpracován 20.08.2013</t>
  </si>
  <si>
    <t>ANO zpracován 13.10.2014</t>
  </si>
  <si>
    <t>ANO zpracován 21.10.2013</t>
  </si>
  <si>
    <t>ANO zpracován 26.06.2014</t>
  </si>
  <si>
    <t>NEDOHLEDÁN</t>
  </si>
  <si>
    <t>Existence projektové dokumentace ke stavbě</t>
  </si>
  <si>
    <t>Rodinný dům</t>
  </si>
  <si>
    <t>Dům u lázní</t>
  </si>
  <si>
    <t>MŠ Žižkova</t>
  </si>
  <si>
    <t>TEZA Hodonín - stadion, šatny, zázemí</t>
  </si>
  <si>
    <t>Smuteční síň, část - Pieta Hodonín, provozní budova</t>
  </si>
  <si>
    <t>TESPRA - správní budova</t>
  </si>
  <si>
    <t>xxxx</t>
  </si>
  <si>
    <t>Pořadí objektu</t>
  </si>
  <si>
    <t>ANO zpracován 27.06.2014</t>
  </si>
  <si>
    <t>NE</t>
  </si>
  <si>
    <t>ANO zpracován 29.02.2016</t>
  </si>
  <si>
    <t>ANO</t>
  </si>
  <si>
    <t>ANO (pouze tištěná dokumentace)</t>
  </si>
  <si>
    <t>ANO (pouze studie)</t>
  </si>
  <si>
    <t>ANO/NE</t>
  </si>
  <si>
    <t>Lázně Hodonín (budova pro Denní lázně a Vladimír s kavárnou)</t>
  </si>
  <si>
    <t>Středisko volného času, ZŠ JmK + tělocvična</t>
  </si>
  <si>
    <t>Rozpis ceny</t>
  </si>
  <si>
    <t>Využití objektu</t>
  </si>
  <si>
    <t>Azylový dům - Diecézní Charita</t>
  </si>
  <si>
    <t>bez DPH</t>
  </si>
  <si>
    <t>včetně 21% DPH</t>
  </si>
  <si>
    <t>CELKEM:</t>
  </si>
  <si>
    <t>Seznam objektů ke zpracování PENB a rozpis ceny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</si>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</sst>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1"/>
      <color theme="9" tint="-0.499984740745262"/>
      <name val="Arial CE"/>
      <charset val="238"/>
    </font>
    <font>
      <b/>
      <sz val="8"/>
      <name val="Arial CE"/>
      <charset val="238"/>
    </font>
    <font>
      <sz val="11"/>
      <name val="Arial CE"/>
      <charset val="238"/>
    </font>
    <font>
      <b/>
      <sz val="8"/>
      <color rgb="FF7030A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1" applyNumberForma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4" fontId="10" fillId="0" borderId="1" xfId="1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7" xfId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left" vertical="center"/>
    </xf>
    <xf numFmtId="4" fontId="2" fillId="4" borderId="9" xfId="1" applyNumberFormat="1" applyFill="1" applyBorder="1" applyAlignment="1">
      <alignment horizontal="right" vertical="center"/>
    </xf>
    <xf numFmtId="4" fontId="2" fillId="4" borderId="2" xfId="1" applyNumberFormat="1" applyFill="1" applyBorder="1" applyAlignment="1">
      <alignment horizontal="right" vertical="center"/>
    </xf>
    <xf numFmtId="4" fontId="2" fillId="4" borderId="17" xfId="1" applyNumberFormat="1" applyFill="1" applyBorder="1" applyAlignment="1">
      <alignment horizontal="left" vertical="center"/>
    </xf>
    <xf numFmtId="4" fontId="2" fillId="4" borderId="16" xfId="1" applyNumberFormat="1" applyFill="1" applyBorder="1" applyAlignment="1">
      <alignment horizontal="left" vertical="center"/>
    </xf>
    <xf numFmtId="4" fontId="2" fillId="2" borderId="2" xfId="1" applyNumberFormat="1" applyFill="1" applyBorder="1" applyAlignment="1">
      <alignment horizontal="right" vertical="center"/>
    </xf>
    <xf numFmtId="4" fontId="2" fillId="2" borderId="9" xfId="1" applyNumberFormat="1" applyFill="1" applyBorder="1" applyAlignment="1">
      <alignment horizontal="right" vertical="center"/>
    </xf>
    <xf numFmtId="0" fontId="2" fillId="0" borderId="8" xfId="1" applyBorder="1" applyAlignment="1">
      <alignment horizontal="left" vertical="center"/>
    </xf>
    <xf numFmtId="14" fontId="2" fillId="0" borderId="9" xfId="1" applyNumberFormat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14" fontId="2" fillId="0" borderId="2" xfId="1" applyNumberFormat="1" applyBorder="1" applyAlignment="1">
      <alignment horizontal="left" vertical="center"/>
    </xf>
    <xf numFmtId="14" fontId="2" fillId="0" borderId="1" xfId="1" applyNumberFormat="1" applyBorder="1" applyAlignment="1">
      <alignment horizontal="left" vertical="center"/>
    </xf>
    <xf numFmtId="14" fontId="2" fillId="0" borderId="2" xfId="1" applyNumberFormat="1" applyBorder="1" applyAlignment="1">
      <alignment horizontal="left" vertical="center" wrapText="1"/>
    </xf>
    <xf numFmtId="0" fontId="2" fillId="0" borderId="2" xfId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 shrinkToFit="1"/>
    </xf>
    <xf numFmtId="14" fontId="2" fillId="0" borderId="2" xfId="1" applyNumberForma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/>
    </xf>
    <xf numFmtId="4" fontId="12" fillId="3" borderId="25" xfId="0" applyNumberFormat="1" applyFont="1" applyFill="1" applyBorder="1" applyAlignment="1">
      <alignment vertical="center"/>
    </xf>
    <xf numFmtId="4" fontId="12" fillId="3" borderId="30" xfId="0" applyNumberFormat="1" applyFont="1" applyFill="1" applyBorder="1" applyAlignment="1">
      <alignment horizontal="left" vertical="center"/>
    </xf>
    <xf numFmtId="4" fontId="12" fillId="3" borderId="32" xfId="0" applyNumberFormat="1" applyFont="1" applyFill="1" applyBorder="1" applyAlignment="1">
      <alignment vertical="center"/>
    </xf>
    <xf numFmtId="4" fontId="12" fillId="3" borderId="26" xfId="0" applyNumberFormat="1" applyFont="1" applyFill="1" applyBorder="1" applyAlignment="1">
      <alignment horizontal="left" vertical="center"/>
    </xf>
    <xf numFmtId="4" fontId="2" fillId="2" borderId="21" xfId="1" applyNumberFormat="1" applyFill="1" applyBorder="1" applyAlignment="1">
      <alignment horizontal="left" vertical="center"/>
    </xf>
    <xf numFmtId="4" fontId="2" fillId="2" borderId="22" xfId="1" applyNumberForma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" fontId="2" fillId="4" borderId="12" xfId="1" applyNumberFormat="1" applyFill="1" applyBorder="1" applyAlignment="1">
      <alignment horizontal="left" vertical="center"/>
    </xf>
    <xf numFmtId="4" fontId="2" fillId="2" borderId="6" xfId="1" applyNumberFormat="1" applyFill="1" applyBorder="1" applyAlignment="1">
      <alignment horizontal="right" vertical="center"/>
    </xf>
    <xf numFmtId="4" fontId="2" fillId="2" borderId="23" xfId="1" applyNumberForma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115" zoomScaleNormal="115" workbookViewId="0">
      <selection sqref="A1:M2"/>
    </sheetView>
  </sheetViews>
  <sheetFormatPr defaultRowHeight="15" x14ac:dyDescent="0.25"/>
  <cols>
    <col min="1" max="1" width="5.85546875" style="3" customWidth="1"/>
    <col min="2" max="2" width="6.42578125" customWidth="1"/>
    <col min="3" max="3" width="6.85546875" customWidth="1"/>
    <col min="4" max="4" width="17" customWidth="1"/>
    <col min="5" max="6" width="6.7109375" customWidth="1"/>
    <col min="7" max="7" width="64.42578125" customWidth="1"/>
    <col min="8" max="8" width="23.42578125" style="2" customWidth="1"/>
    <col min="9" max="9" width="28.85546875" style="40" customWidth="1"/>
    <col min="10" max="10" width="18.140625" style="40" customWidth="1"/>
    <col min="11" max="11" width="3.42578125" style="40" customWidth="1"/>
    <col min="12" max="12" width="18.140625" style="40" customWidth="1"/>
    <col min="13" max="13" width="3.28515625" style="40" customWidth="1"/>
  </cols>
  <sheetData>
    <row r="1" spans="1:13" ht="20.25" customHeight="1" x14ac:dyDescent="0.25">
      <c r="A1" s="69" t="s">
        <v>109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0.25" customHeight="1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2.5" customHeight="1" x14ac:dyDescent="0.25">
      <c r="A3" s="77" t="s">
        <v>93</v>
      </c>
      <c r="B3" s="79" t="s">
        <v>0</v>
      </c>
      <c r="C3" s="80"/>
      <c r="D3" s="81" t="s">
        <v>2</v>
      </c>
      <c r="E3" s="81" t="s">
        <v>4</v>
      </c>
      <c r="F3" s="81" t="s">
        <v>3</v>
      </c>
      <c r="G3" s="83" t="s">
        <v>104</v>
      </c>
      <c r="H3" s="85" t="s">
        <v>72</v>
      </c>
      <c r="I3" s="87" t="s">
        <v>85</v>
      </c>
      <c r="J3" s="74" t="s">
        <v>103</v>
      </c>
      <c r="K3" s="75"/>
      <c r="L3" s="75"/>
      <c r="M3" s="76"/>
    </row>
    <row r="4" spans="1:13" ht="18.75" customHeight="1" thickBot="1" x14ac:dyDescent="0.3">
      <c r="A4" s="78"/>
      <c r="B4" s="32" t="s">
        <v>92</v>
      </c>
      <c r="C4" s="33" t="s">
        <v>1</v>
      </c>
      <c r="D4" s="82"/>
      <c r="E4" s="82"/>
      <c r="F4" s="82"/>
      <c r="G4" s="84"/>
      <c r="H4" s="86"/>
      <c r="I4" s="88"/>
      <c r="J4" s="71" t="s">
        <v>106</v>
      </c>
      <c r="K4" s="72"/>
      <c r="L4" s="72" t="s">
        <v>107</v>
      </c>
      <c r="M4" s="73"/>
    </row>
    <row r="5" spans="1:13" ht="15" customHeight="1" x14ac:dyDescent="0.25">
      <c r="A5" s="29">
        <v>1</v>
      </c>
      <c r="B5" s="25">
        <v>356</v>
      </c>
      <c r="C5" s="22"/>
      <c r="D5" s="36" t="s">
        <v>7</v>
      </c>
      <c r="E5" s="23">
        <v>53</v>
      </c>
      <c r="F5" s="23">
        <v>1</v>
      </c>
      <c r="G5" s="24" t="s">
        <v>55</v>
      </c>
      <c r="H5" s="48" t="s">
        <v>94</v>
      </c>
      <c r="I5" s="49" t="s">
        <v>97</v>
      </c>
      <c r="J5" s="42">
        <v>0</v>
      </c>
      <c r="K5" s="45" t="s">
        <v>110</v>
      </c>
      <c r="L5" s="47">
        <f>J5*1.21</f>
        <v>0</v>
      </c>
      <c r="M5" s="63" t="s">
        <v>110</v>
      </c>
    </row>
    <row r="6" spans="1:13" x14ac:dyDescent="0.25">
      <c r="A6" s="30">
        <v>2</v>
      </c>
      <c r="B6" s="26">
        <v>377</v>
      </c>
      <c r="C6" s="9"/>
      <c r="D6" s="37" t="s">
        <v>7</v>
      </c>
      <c r="E6" s="4">
        <v>115</v>
      </c>
      <c r="F6" s="4">
        <v>27</v>
      </c>
      <c r="G6" s="5" t="s">
        <v>50</v>
      </c>
      <c r="H6" s="50" t="s">
        <v>83</v>
      </c>
      <c r="I6" s="51" t="s">
        <v>97</v>
      </c>
      <c r="J6" s="43">
        <v>0</v>
      </c>
      <c r="K6" s="44" t="s">
        <v>110</v>
      </c>
      <c r="L6" s="46">
        <f>J6*1.21</f>
        <v>0</v>
      </c>
      <c r="M6" s="64" t="s">
        <v>110</v>
      </c>
    </row>
    <row r="7" spans="1:13" x14ac:dyDescent="0.25">
      <c r="A7" s="31">
        <v>3</v>
      </c>
      <c r="B7" s="26">
        <v>1585</v>
      </c>
      <c r="C7" s="10">
        <v>1</v>
      </c>
      <c r="D7" s="37" t="s">
        <v>51</v>
      </c>
      <c r="E7" s="4">
        <v>1715</v>
      </c>
      <c r="F7" s="4">
        <v>57</v>
      </c>
      <c r="G7" s="5" t="s">
        <v>105</v>
      </c>
      <c r="H7" s="50" t="s">
        <v>79</v>
      </c>
      <c r="I7" s="51" t="s">
        <v>98</v>
      </c>
      <c r="J7" s="43">
        <v>0</v>
      </c>
      <c r="K7" s="44" t="s">
        <v>110</v>
      </c>
      <c r="L7" s="46">
        <f t="shared" ref="L7:L49" si="0">J7*1.21</f>
        <v>0</v>
      </c>
      <c r="M7" s="64" t="s">
        <v>110</v>
      </c>
    </row>
    <row r="8" spans="1:13" x14ac:dyDescent="0.25">
      <c r="A8" s="31">
        <v>4</v>
      </c>
      <c r="B8" s="27">
        <v>2068</v>
      </c>
      <c r="C8" s="8"/>
      <c r="D8" s="38" t="s">
        <v>14</v>
      </c>
      <c r="E8" s="6">
        <v>2223</v>
      </c>
      <c r="F8" s="6">
        <v>3</v>
      </c>
      <c r="G8" s="7" t="s">
        <v>52</v>
      </c>
      <c r="H8" s="52" t="s">
        <v>73</v>
      </c>
      <c r="I8" s="53" t="s">
        <v>99</v>
      </c>
      <c r="J8" s="43">
        <v>0</v>
      </c>
      <c r="K8" s="44" t="s">
        <v>110</v>
      </c>
      <c r="L8" s="46">
        <f t="shared" si="0"/>
        <v>0</v>
      </c>
      <c r="M8" s="64" t="s">
        <v>110</v>
      </c>
    </row>
    <row r="9" spans="1:13" x14ac:dyDescent="0.25">
      <c r="A9" s="30">
        <v>5</v>
      </c>
      <c r="B9" s="27">
        <v>2342</v>
      </c>
      <c r="C9" s="8"/>
      <c r="D9" s="38" t="s">
        <v>16</v>
      </c>
      <c r="E9" s="6">
        <v>2424</v>
      </c>
      <c r="F9" s="6">
        <v>46</v>
      </c>
      <c r="G9" s="7" t="s">
        <v>49</v>
      </c>
      <c r="H9" s="52" t="s">
        <v>96</v>
      </c>
      <c r="I9" s="53" t="s">
        <v>95</v>
      </c>
      <c r="J9" s="43">
        <v>0</v>
      </c>
      <c r="K9" s="44" t="s">
        <v>110</v>
      </c>
      <c r="L9" s="46">
        <f t="shared" si="0"/>
        <v>0</v>
      </c>
      <c r="M9" s="64" t="s">
        <v>110</v>
      </c>
    </row>
    <row r="10" spans="1:13" x14ac:dyDescent="0.25">
      <c r="A10" s="30">
        <v>6</v>
      </c>
      <c r="B10" s="26">
        <v>2404</v>
      </c>
      <c r="C10" s="9"/>
      <c r="D10" s="37" t="s">
        <v>16</v>
      </c>
      <c r="E10" s="4">
        <v>2448</v>
      </c>
      <c r="F10" s="4">
        <v>40</v>
      </c>
      <c r="G10" s="5" t="s">
        <v>49</v>
      </c>
      <c r="H10" s="50" t="s">
        <v>84</v>
      </c>
      <c r="I10" s="54" t="s">
        <v>98</v>
      </c>
      <c r="J10" s="43">
        <v>0</v>
      </c>
      <c r="K10" s="44" t="s">
        <v>110</v>
      </c>
      <c r="L10" s="46">
        <f t="shared" si="0"/>
        <v>0</v>
      </c>
      <c r="M10" s="64" t="s">
        <v>110</v>
      </c>
    </row>
    <row r="11" spans="1:13" x14ac:dyDescent="0.25">
      <c r="A11" s="31">
        <v>7</v>
      </c>
      <c r="B11" s="26">
        <v>2616</v>
      </c>
      <c r="C11" s="10">
        <v>2</v>
      </c>
      <c r="D11" s="37" t="s">
        <v>18</v>
      </c>
      <c r="E11" s="4">
        <v>3960</v>
      </c>
      <c r="F11" s="4">
        <v>7</v>
      </c>
      <c r="G11" s="5" t="s">
        <v>53</v>
      </c>
      <c r="H11" s="50" t="s">
        <v>73</v>
      </c>
      <c r="I11" s="51" t="s">
        <v>97</v>
      </c>
      <c r="J11" s="43">
        <v>0</v>
      </c>
      <c r="K11" s="44" t="s">
        <v>110</v>
      </c>
      <c r="L11" s="46">
        <f t="shared" si="0"/>
        <v>0</v>
      </c>
      <c r="M11" s="64" t="s">
        <v>110</v>
      </c>
    </row>
    <row r="12" spans="1:13" x14ac:dyDescent="0.25">
      <c r="A12" s="31">
        <v>8</v>
      </c>
      <c r="B12" s="26">
        <v>2672</v>
      </c>
      <c r="C12" s="9"/>
      <c r="D12" s="37" t="s">
        <v>19</v>
      </c>
      <c r="E12" s="4">
        <v>2711</v>
      </c>
      <c r="F12" s="4">
        <v>2</v>
      </c>
      <c r="G12" s="5" t="s">
        <v>20</v>
      </c>
      <c r="H12" s="50" t="s">
        <v>73</v>
      </c>
      <c r="I12" s="51" t="s">
        <v>97</v>
      </c>
      <c r="J12" s="43">
        <v>0</v>
      </c>
      <c r="K12" s="44" t="s">
        <v>110</v>
      </c>
      <c r="L12" s="46">
        <f t="shared" si="0"/>
        <v>0</v>
      </c>
      <c r="M12" s="64" t="s">
        <v>110</v>
      </c>
    </row>
    <row r="13" spans="1:13" x14ac:dyDescent="0.25">
      <c r="A13" s="30">
        <v>9</v>
      </c>
      <c r="B13" s="26">
        <v>2673</v>
      </c>
      <c r="C13" s="9"/>
      <c r="D13" s="37" t="s">
        <v>19</v>
      </c>
      <c r="E13" s="4">
        <v>2727</v>
      </c>
      <c r="F13" s="4">
        <v>4</v>
      </c>
      <c r="G13" s="5" t="s">
        <v>49</v>
      </c>
      <c r="H13" s="50" t="s">
        <v>84</v>
      </c>
      <c r="I13" s="54" t="s">
        <v>98</v>
      </c>
      <c r="J13" s="43">
        <v>0</v>
      </c>
      <c r="K13" s="44" t="s">
        <v>110</v>
      </c>
      <c r="L13" s="46">
        <f t="shared" si="0"/>
        <v>0</v>
      </c>
      <c r="M13" s="64" t="s">
        <v>110</v>
      </c>
    </row>
    <row r="14" spans="1:13" x14ac:dyDescent="0.25">
      <c r="A14" s="30">
        <v>10</v>
      </c>
      <c r="B14" s="26">
        <v>2919</v>
      </c>
      <c r="C14" s="10">
        <v>1</v>
      </c>
      <c r="D14" s="37" t="s">
        <v>24</v>
      </c>
      <c r="E14" s="4">
        <v>2952</v>
      </c>
      <c r="F14" s="4">
        <v>5</v>
      </c>
      <c r="G14" s="5" t="s">
        <v>102</v>
      </c>
      <c r="H14" s="50" t="s">
        <v>73</v>
      </c>
      <c r="I14" s="51" t="s">
        <v>98</v>
      </c>
      <c r="J14" s="43">
        <v>0</v>
      </c>
      <c r="K14" s="44" t="s">
        <v>110</v>
      </c>
      <c r="L14" s="46">
        <f t="shared" si="0"/>
        <v>0</v>
      </c>
      <c r="M14" s="64" t="s">
        <v>110</v>
      </c>
    </row>
    <row r="15" spans="1:13" x14ac:dyDescent="0.25">
      <c r="A15" s="31">
        <v>11</v>
      </c>
      <c r="B15" s="27">
        <v>3665</v>
      </c>
      <c r="C15" s="8"/>
      <c r="D15" s="38" t="s">
        <v>5</v>
      </c>
      <c r="E15" s="6">
        <v>3531</v>
      </c>
      <c r="F15" s="6">
        <v>78</v>
      </c>
      <c r="G15" s="7" t="s">
        <v>25</v>
      </c>
      <c r="H15" s="50" t="s">
        <v>84</v>
      </c>
      <c r="I15" s="54" t="s">
        <v>98</v>
      </c>
      <c r="J15" s="43">
        <v>0</v>
      </c>
      <c r="K15" s="44" t="s">
        <v>110</v>
      </c>
      <c r="L15" s="46">
        <f t="shared" si="0"/>
        <v>0</v>
      </c>
      <c r="M15" s="64" t="s">
        <v>110</v>
      </c>
    </row>
    <row r="16" spans="1:13" x14ac:dyDescent="0.25">
      <c r="A16" s="31">
        <v>12</v>
      </c>
      <c r="B16" s="27">
        <v>4400</v>
      </c>
      <c r="C16" s="8"/>
      <c r="D16" s="38" t="s">
        <v>28</v>
      </c>
      <c r="E16" s="6">
        <v>3514</v>
      </c>
      <c r="F16" s="6">
        <v>3</v>
      </c>
      <c r="G16" s="7" t="s">
        <v>54</v>
      </c>
      <c r="H16" s="50" t="s">
        <v>84</v>
      </c>
      <c r="I16" s="54" t="s">
        <v>97</v>
      </c>
      <c r="J16" s="43">
        <v>0</v>
      </c>
      <c r="K16" s="44" t="s">
        <v>110</v>
      </c>
      <c r="L16" s="46">
        <f t="shared" si="0"/>
        <v>0</v>
      </c>
      <c r="M16" s="64" t="s">
        <v>110</v>
      </c>
    </row>
    <row r="17" spans="1:13" x14ac:dyDescent="0.25">
      <c r="A17" s="30">
        <v>13</v>
      </c>
      <c r="B17" s="26">
        <v>4929</v>
      </c>
      <c r="C17" s="9"/>
      <c r="D17" s="37" t="s">
        <v>26</v>
      </c>
      <c r="E17" s="4">
        <v>3211</v>
      </c>
      <c r="F17" s="4">
        <v>17</v>
      </c>
      <c r="G17" s="5" t="s">
        <v>49</v>
      </c>
      <c r="H17" s="50" t="s">
        <v>74</v>
      </c>
      <c r="I17" s="51" t="s">
        <v>98</v>
      </c>
      <c r="J17" s="43">
        <v>0</v>
      </c>
      <c r="K17" s="44" t="s">
        <v>110</v>
      </c>
      <c r="L17" s="46">
        <f t="shared" si="0"/>
        <v>0</v>
      </c>
      <c r="M17" s="64" t="s">
        <v>110</v>
      </c>
    </row>
    <row r="18" spans="1:13" x14ac:dyDescent="0.25">
      <c r="A18" s="30">
        <v>14</v>
      </c>
      <c r="B18" s="27">
        <v>5868</v>
      </c>
      <c r="C18" s="8"/>
      <c r="D18" s="38" t="s">
        <v>5</v>
      </c>
      <c r="E18" s="6"/>
      <c r="F18" s="6"/>
      <c r="G18" s="7" t="s">
        <v>56</v>
      </c>
      <c r="H18" s="50" t="s">
        <v>84</v>
      </c>
      <c r="I18" s="54" t="s">
        <v>98</v>
      </c>
      <c r="J18" s="43">
        <v>0</v>
      </c>
      <c r="K18" s="44" t="s">
        <v>110</v>
      </c>
      <c r="L18" s="46">
        <f t="shared" si="0"/>
        <v>0</v>
      </c>
      <c r="M18" s="64" t="s">
        <v>110</v>
      </c>
    </row>
    <row r="19" spans="1:13" x14ac:dyDescent="0.25">
      <c r="A19" s="31">
        <v>15</v>
      </c>
      <c r="B19" s="27">
        <v>6124</v>
      </c>
      <c r="C19" s="8"/>
      <c r="D19" s="38" t="s">
        <v>5</v>
      </c>
      <c r="E19" s="6">
        <v>3559</v>
      </c>
      <c r="F19" s="6">
        <v>140</v>
      </c>
      <c r="G19" s="35" t="s">
        <v>101</v>
      </c>
      <c r="H19" s="12" t="s">
        <v>75</v>
      </c>
      <c r="I19" s="41" t="s">
        <v>100</v>
      </c>
      <c r="J19" s="43">
        <v>0</v>
      </c>
      <c r="K19" s="44" t="s">
        <v>110</v>
      </c>
      <c r="L19" s="46">
        <f t="shared" si="0"/>
        <v>0</v>
      </c>
      <c r="M19" s="64" t="s">
        <v>110</v>
      </c>
    </row>
    <row r="20" spans="1:13" x14ac:dyDescent="0.25">
      <c r="A20" s="31">
        <v>16</v>
      </c>
      <c r="B20" s="27">
        <v>6376</v>
      </c>
      <c r="C20" s="8"/>
      <c r="D20" s="38" t="s">
        <v>30</v>
      </c>
      <c r="E20" s="6">
        <v>4186</v>
      </c>
      <c r="F20" s="6">
        <v>2</v>
      </c>
      <c r="G20" s="7" t="s">
        <v>36</v>
      </c>
      <c r="H20" s="12" t="s">
        <v>76</v>
      </c>
      <c r="I20" s="41" t="s">
        <v>97</v>
      </c>
      <c r="J20" s="43">
        <v>0</v>
      </c>
      <c r="K20" s="44" t="s">
        <v>110</v>
      </c>
      <c r="L20" s="46">
        <f t="shared" si="0"/>
        <v>0</v>
      </c>
      <c r="M20" s="64" t="s">
        <v>110</v>
      </c>
    </row>
    <row r="21" spans="1:13" x14ac:dyDescent="0.25">
      <c r="A21" s="30">
        <v>17</v>
      </c>
      <c r="B21" s="27">
        <v>6391</v>
      </c>
      <c r="C21" s="8" t="s">
        <v>31</v>
      </c>
      <c r="D21" s="38" t="s">
        <v>9</v>
      </c>
      <c r="E21" s="6">
        <v>3655</v>
      </c>
      <c r="F21" s="6">
        <v>2</v>
      </c>
      <c r="G21" s="7" t="s">
        <v>35</v>
      </c>
      <c r="H21" s="12" t="s">
        <v>77</v>
      </c>
      <c r="I21" s="41" t="s">
        <v>97</v>
      </c>
      <c r="J21" s="43">
        <v>0</v>
      </c>
      <c r="K21" s="44" t="s">
        <v>110</v>
      </c>
      <c r="L21" s="46">
        <f t="shared" si="0"/>
        <v>0</v>
      </c>
      <c r="M21" s="64" t="s">
        <v>110</v>
      </c>
    </row>
    <row r="22" spans="1:13" x14ac:dyDescent="0.25">
      <c r="A22" s="30">
        <v>18</v>
      </c>
      <c r="B22" s="27">
        <v>8368</v>
      </c>
      <c r="C22" s="11">
        <v>2</v>
      </c>
      <c r="D22" s="38" t="s">
        <v>6</v>
      </c>
      <c r="E22" s="6">
        <v>3652</v>
      </c>
      <c r="F22" s="6">
        <v>91</v>
      </c>
      <c r="G22" s="7" t="s">
        <v>91</v>
      </c>
      <c r="H22" s="12" t="s">
        <v>78</v>
      </c>
      <c r="I22" s="41" t="s">
        <v>95</v>
      </c>
      <c r="J22" s="43">
        <v>0</v>
      </c>
      <c r="K22" s="44" t="s">
        <v>110</v>
      </c>
      <c r="L22" s="46">
        <f t="shared" si="0"/>
        <v>0</v>
      </c>
      <c r="M22" s="64" t="s">
        <v>110</v>
      </c>
    </row>
    <row r="23" spans="1:13" x14ac:dyDescent="0.25">
      <c r="A23" s="31">
        <v>19</v>
      </c>
      <c r="B23" s="27">
        <v>8585</v>
      </c>
      <c r="C23" s="11">
        <v>1</v>
      </c>
      <c r="D23" s="38" t="s">
        <v>17</v>
      </c>
      <c r="E23" s="6">
        <v>3924</v>
      </c>
      <c r="F23" s="6">
        <v>78</v>
      </c>
      <c r="G23" s="7" t="s">
        <v>90</v>
      </c>
      <c r="H23" s="12" t="s">
        <v>84</v>
      </c>
      <c r="I23" s="54" t="s">
        <v>97</v>
      </c>
      <c r="J23" s="43">
        <v>0</v>
      </c>
      <c r="K23" s="44" t="s">
        <v>110</v>
      </c>
      <c r="L23" s="46">
        <f t="shared" si="0"/>
        <v>0</v>
      </c>
      <c r="M23" s="64" t="s">
        <v>110</v>
      </c>
    </row>
    <row r="24" spans="1:13" x14ac:dyDescent="0.25">
      <c r="A24" s="31">
        <v>20</v>
      </c>
      <c r="B24" s="26">
        <v>8862</v>
      </c>
      <c r="C24" s="9"/>
      <c r="D24" s="37" t="s">
        <v>17</v>
      </c>
      <c r="E24" s="4">
        <v>3917</v>
      </c>
      <c r="F24" s="4" t="s">
        <v>34</v>
      </c>
      <c r="G24" s="5" t="s">
        <v>59</v>
      </c>
      <c r="H24" s="13" t="s">
        <v>79</v>
      </c>
      <c r="I24" s="55" t="s">
        <v>95</v>
      </c>
      <c r="J24" s="43">
        <v>0</v>
      </c>
      <c r="K24" s="44" t="s">
        <v>110</v>
      </c>
      <c r="L24" s="46">
        <f t="shared" si="0"/>
        <v>0</v>
      </c>
      <c r="M24" s="64" t="s">
        <v>110</v>
      </c>
    </row>
    <row r="25" spans="1:13" x14ac:dyDescent="0.25">
      <c r="A25" s="30">
        <v>21</v>
      </c>
      <c r="B25" s="27">
        <v>1404</v>
      </c>
      <c r="C25" s="8">
        <v>9</v>
      </c>
      <c r="D25" s="38" t="s">
        <v>13</v>
      </c>
      <c r="E25" s="6">
        <v>3568</v>
      </c>
      <c r="F25" s="6"/>
      <c r="G25" s="7" t="s">
        <v>60</v>
      </c>
      <c r="H25" s="50" t="s">
        <v>84</v>
      </c>
      <c r="I25" s="55" t="s">
        <v>95</v>
      </c>
      <c r="J25" s="43">
        <v>0</v>
      </c>
      <c r="K25" s="44" t="s">
        <v>110</v>
      </c>
      <c r="L25" s="46">
        <f t="shared" si="0"/>
        <v>0</v>
      </c>
      <c r="M25" s="64" t="s">
        <v>110</v>
      </c>
    </row>
    <row r="26" spans="1:13" x14ac:dyDescent="0.25">
      <c r="A26" s="30">
        <v>22</v>
      </c>
      <c r="B26" s="27">
        <v>6089</v>
      </c>
      <c r="C26" s="8"/>
      <c r="D26" s="38" t="s">
        <v>13</v>
      </c>
      <c r="E26" s="6"/>
      <c r="F26" s="6"/>
      <c r="G26" s="7" t="s">
        <v>61</v>
      </c>
      <c r="H26" s="12" t="s">
        <v>84</v>
      </c>
      <c r="I26" s="54" t="s">
        <v>97</v>
      </c>
      <c r="J26" s="43">
        <v>0</v>
      </c>
      <c r="K26" s="44" t="s">
        <v>110</v>
      </c>
      <c r="L26" s="46">
        <f t="shared" si="0"/>
        <v>0</v>
      </c>
      <c r="M26" s="64" t="s">
        <v>110</v>
      </c>
    </row>
    <row r="27" spans="1:13" x14ac:dyDescent="0.25">
      <c r="A27" s="31">
        <v>23</v>
      </c>
      <c r="B27" s="27">
        <v>6090</v>
      </c>
      <c r="C27" s="8"/>
      <c r="D27" s="38" t="s">
        <v>13</v>
      </c>
      <c r="E27" s="6"/>
      <c r="F27" s="6"/>
      <c r="G27" s="7" t="s">
        <v>62</v>
      </c>
      <c r="H27" s="12" t="s">
        <v>84</v>
      </c>
      <c r="I27" s="54" t="s">
        <v>97</v>
      </c>
      <c r="J27" s="43">
        <v>0</v>
      </c>
      <c r="K27" s="44" t="s">
        <v>110</v>
      </c>
      <c r="L27" s="46">
        <f t="shared" si="0"/>
        <v>0</v>
      </c>
      <c r="M27" s="64" t="s">
        <v>110</v>
      </c>
    </row>
    <row r="28" spans="1:13" x14ac:dyDescent="0.25">
      <c r="A28" s="31">
        <v>24</v>
      </c>
      <c r="B28" s="27">
        <v>8770</v>
      </c>
      <c r="C28" s="8"/>
      <c r="D28" s="38" t="s">
        <v>13</v>
      </c>
      <c r="E28" s="6"/>
      <c r="F28" s="6"/>
      <c r="G28" s="7" t="s">
        <v>63</v>
      </c>
      <c r="H28" s="12" t="s">
        <v>84</v>
      </c>
      <c r="I28" s="54" t="s">
        <v>98</v>
      </c>
      <c r="J28" s="43">
        <v>0</v>
      </c>
      <c r="K28" s="44" t="s">
        <v>110</v>
      </c>
      <c r="L28" s="46">
        <f t="shared" si="0"/>
        <v>0</v>
      </c>
      <c r="M28" s="64" t="s">
        <v>110</v>
      </c>
    </row>
    <row r="29" spans="1:13" s="1" customFormat="1" x14ac:dyDescent="0.25">
      <c r="A29" s="30">
        <v>25</v>
      </c>
      <c r="B29" s="27">
        <v>9356</v>
      </c>
      <c r="C29" s="8"/>
      <c r="D29" s="38" t="s">
        <v>13</v>
      </c>
      <c r="E29" s="6"/>
      <c r="F29" s="6"/>
      <c r="G29" s="7" t="s">
        <v>64</v>
      </c>
      <c r="H29" s="50" t="s">
        <v>84</v>
      </c>
      <c r="I29" s="54" t="s">
        <v>97</v>
      </c>
      <c r="J29" s="43">
        <v>0</v>
      </c>
      <c r="K29" s="44" t="s">
        <v>110</v>
      </c>
      <c r="L29" s="46">
        <f t="shared" si="0"/>
        <v>0</v>
      </c>
      <c r="M29" s="64" t="s">
        <v>110</v>
      </c>
    </row>
    <row r="30" spans="1:13" ht="15" customHeight="1" x14ac:dyDescent="0.25">
      <c r="A30" s="30">
        <v>26</v>
      </c>
      <c r="B30" s="27">
        <v>2503</v>
      </c>
      <c r="C30" s="8" t="s">
        <v>37</v>
      </c>
      <c r="D30" s="38" t="s">
        <v>45</v>
      </c>
      <c r="E30" s="6">
        <v>3588</v>
      </c>
      <c r="F30" s="6">
        <v>10</v>
      </c>
      <c r="G30" s="7" t="s">
        <v>47</v>
      </c>
      <c r="H30" s="14" t="s">
        <v>78</v>
      </c>
      <c r="I30" s="56" t="s">
        <v>97</v>
      </c>
      <c r="J30" s="43">
        <v>0</v>
      </c>
      <c r="K30" s="44" t="s">
        <v>110</v>
      </c>
      <c r="L30" s="46">
        <f>J30*1.21</f>
        <v>0</v>
      </c>
      <c r="M30" s="64" t="s">
        <v>110</v>
      </c>
    </row>
    <row r="31" spans="1:13" x14ac:dyDescent="0.25">
      <c r="A31" s="31">
        <v>27</v>
      </c>
      <c r="B31" s="27">
        <v>3824</v>
      </c>
      <c r="C31" s="8"/>
      <c r="D31" s="38" t="s">
        <v>26</v>
      </c>
      <c r="E31" s="6">
        <v>4110</v>
      </c>
      <c r="F31" s="6" t="s">
        <v>48</v>
      </c>
      <c r="G31" s="7" t="s">
        <v>46</v>
      </c>
      <c r="H31" s="14" t="s">
        <v>80</v>
      </c>
      <c r="I31" s="56" t="s">
        <v>97</v>
      </c>
      <c r="J31" s="43">
        <v>0</v>
      </c>
      <c r="K31" s="44" t="s">
        <v>110</v>
      </c>
      <c r="L31" s="46">
        <f t="shared" si="0"/>
        <v>0</v>
      </c>
      <c r="M31" s="64" t="s">
        <v>110</v>
      </c>
    </row>
    <row r="32" spans="1:13" x14ac:dyDescent="0.25">
      <c r="A32" s="31">
        <v>28</v>
      </c>
      <c r="B32" s="27">
        <v>5819</v>
      </c>
      <c r="C32" s="8"/>
      <c r="D32" s="38" t="s">
        <v>23</v>
      </c>
      <c r="E32" s="6">
        <v>3584</v>
      </c>
      <c r="F32" s="6">
        <v>41</v>
      </c>
      <c r="G32" s="7" t="s">
        <v>89</v>
      </c>
      <c r="H32" s="14" t="s">
        <v>73</v>
      </c>
      <c r="I32" s="51" t="s">
        <v>95</v>
      </c>
      <c r="J32" s="43">
        <v>0</v>
      </c>
      <c r="K32" s="44" t="s">
        <v>110</v>
      </c>
      <c r="L32" s="46">
        <f t="shared" si="0"/>
        <v>0</v>
      </c>
      <c r="M32" s="64" t="s">
        <v>110</v>
      </c>
    </row>
    <row r="33" spans="1:13" x14ac:dyDescent="0.25">
      <c r="A33" s="30">
        <v>29</v>
      </c>
      <c r="B33" s="27">
        <v>566</v>
      </c>
      <c r="C33" s="8">
        <v>1</v>
      </c>
      <c r="D33" s="38" t="s">
        <v>9</v>
      </c>
      <c r="E33" s="6">
        <v>3747</v>
      </c>
      <c r="F33" s="6">
        <v>6</v>
      </c>
      <c r="G33" s="7" t="s">
        <v>44</v>
      </c>
      <c r="H33" s="14" t="s">
        <v>81</v>
      </c>
      <c r="I33" s="56" t="s">
        <v>97</v>
      </c>
      <c r="J33" s="43">
        <v>0</v>
      </c>
      <c r="K33" s="44" t="s">
        <v>110</v>
      </c>
      <c r="L33" s="46">
        <f t="shared" si="0"/>
        <v>0</v>
      </c>
      <c r="M33" s="64" t="s">
        <v>110</v>
      </c>
    </row>
    <row r="34" spans="1:13" x14ac:dyDescent="0.25">
      <c r="A34" s="30">
        <v>30</v>
      </c>
      <c r="B34" s="27">
        <v>566</v>
      </c>
      <c r="C34" s="8">
        <v>2</v>
      </c>
      <c r="D34" s="38" t="s">
        <v>9</v>
      </c>
      <c r="E34" s="6">
        <v>3748</v>
      </c>
      <c r="F34" s="6">
        <v>8</v>
      </c>
      <c r="G34" s="7" t="s">
        <v>43</v>
      </c>
      <c r="H34" s="14" t="s">
        <v>81</v>
      </c>
      <c r="I34" s="56" t="s">
        <v>97</v>
      </c>
      <c r="J34" s="43">
        <v>0</v>
      </c>
      <c r="K34" s="44" t="s">
        <v>110</v>
      </c>
      <c r="L34" s="46">
        <f t="shared" si="0"/>
        <v>0</v>
      </c>
      <c r="M34" s="64" t="s">
        <v>110</v>
      </c>
    </row>
    <row r="35" spans="1:13" x14ac:dyDescent="0.25">
      <c r="A35" s="31">
        <v>31</v>
      </c>
      <c r="B35" s="27">
        <v>902</v>
      </c>
      <c r="C35" s="8"/>
      <c r="D35" s="38" t="s">
        <v>11</v>
      </c>
      <c r="E35" s="6">
        <v>3894</v>
      </c>
      <c r="F35" s="6">
        <v>2</v>
      </c>
      <c r="G35" s="7" t="s">
        <v>38</v>
      </c>
      <c r="H35" s="15" t="s">
        <v>73</v>
      </c>
      <c r="I35" s="56" t="s">
        <v>97</v>
      </c>
      <c r="J35" s="43">
        <v>0</v>
      </c>
      <c r="K35" s="44" t="s">
        <v>110</v>
      </c>
      <c r="L35" s="46">
        <f t="shared" si="0"/>
        <v>0</v>
      </c>
      <c r="M35" s="64" t="s">
        <v>110</v>
      </c>
    </row>
    <row r="36" spans="1:13" x14ac:dyDescent="0.25">
      <c r="A36" s="31">
        <v>32</v>
      </c>
      <c r="B36" s="27">
        <v>1300</v>
      </c>
      <c r="C36" s="8">
        <v>1</v>
      </c>
      <c r="D36" s="38" t="s">
        <v>12</v>
      </c>
      <c r="E36" s="6">
        <v>292</v>
      </c>
      <c r="F36" s="6">
        <v>35</v>
      </c>
      <c r="G36" s="7" t="s">
        <v>65</v>
      </c>
      <c r="H36" s="15" t="s">
        <v>76</v>
      </c>
      <c r="I36" s="56" t="s">
        <v>97</v>
      </c>
      <c r="J36" s="43">
        <v>0</v>
      </c>
      <c r="K36" s="44" t="s">
        <v>110</v>
      </c>
      <c r="L36" s="46">
        <f t="shared" si="0"/>
        <v>0</v>
      </c>
      <c r="M36" s="64" t="s">
        <v>110</v>
      </c>
    </row>
    <row r="37" spans="1:13" x14ac:dyDescent="0.25">
      <c r="A37" s="30">
        <v>33</v>
      </c>
      <c r="B37" s="27">
        <v>2679</v>
      </c>
      <c r="C37" s="8"/>
      <c r="D37" s="38" t="s">
        <v>21</v>
      </c>
      <c r="E37" s="6">
        <v>2712</v>
      </c>
      <c r="F37" s="6">
        <v>16</v>
      </c>
      <c r="G37" s="7" t="s">
        <v>66</v>
      </c>
      <c r="H37" s="15" t="s">
        <v>73</v>
      </c>
      <c r="I37" s="56" t="s">
        <v>97</v>
      </c>
      <c r="J37" s="43">
        <v>0</v>
      </c>
      <c r="K37" s="44" t="s">
        <v>110</v>
      </c>
      <c r="L37" s="46">
        <f t="shared" si="0"/>
        <v>0</v>
      </c>
      <c r="M37" s="64" t="s">
        <v>110</v>
      </c>
    </row>
    <row r="38" spans="1:13" x14ac:dyDescent="0.25">
      <c r="A38" s="30">
        <v>34</v>
      </c>
      <c r="B38" s="27">
        <v>8969</v>
      </c>
      <c r="C38" s="11">
        <v>1</v>
      </c>
      <c r="D38" s="38" t="s">
        <v>8</v>
      </c>
      <c r="E38" s="6">
        <v>3513</v>
      </c>
      <c r="F38" s="6">
        <v>11</v>
      </c>
      <c r="G38" s="7" t="s">
        <v>39</v>
      </c>
      <c r="H38" s="16" t="s">
        <v>73</v>
      </c>
      <c r="I38" s="56" t="s">
        <v>97</v>
      </c>
      <c r="J38" s="43">
        <v>0</v>
      </c>
      <c r="K38" s="44" t="s">
        <v>110</v>
      </c>
      <c r="L38" s="46">
        <f t="shared" si="0"/>
        <v>0</v>
      </c>
      <c r="M38" s="64" t="s">
        <v>110</v>
      </c>
    </row>
    <row r="39" spans="1:13" x14ac:dyDescent="0.25">
      <c r="A39" s="31">
        <v>35</v>
      </c>
      <c r="B39" s="27">
        <v>2303</v>
      </c>
      <c r="C39" s="8"/>
      <c r="D39" s="38" t="s">
        <v>16</v>
      </c>
      <c r="E39" s="6">
        <v>2389</v>
      </c>
      <c r="F39" s="6">
        <v>38</v>
      </c>
      <c r="G39" s="7" t="s">
        <v>67</v>
      </c>
      <c r="H39" s="15" t="s">
        <v>82</v>
      </c>
      <c r="I39" s="56" t="s">
        <v>97</v>
      </c>
      <c r="J39" s="43">
        <v>0</v>
      </c>
      <c r="K39" s="44" t="s">
        <v>110</v>
      </c>
      <c r="L39" s="46">
        <f t="shared" si="0"/>
        <v>0</v>
      </c>
      <c r="M39" s="64" t="s">
        <v>110</v>
      </c>
    </row>
    <row r="40" spans="1:13" x14ac:dyDescent="0.25">
      <c r="A40" s="31">
        <v>36</v>
      </c>
      <c r="B40" s="27">
        <v>8346</v>
      </c>
      <c r="C40" s="11">
        <v>1</v>
      </c>
      <c r="D40" s="38" t="s">
        <v>32</v>
      </c>
      <c r="E40" s="6">
        <v>3969</v>
      </c>
      <c r="F40" s="6">
        <v>2</v>
      </c>
      <c r="G40" s="7" t="s">
        <v>68</v>
      </c>
      <c r="H40" s="12" t="s">
        <v>73</v>
      </c>
      <c r="I40" s="56" t="s">
        <v>97</v>
      </c>
      <c r="J40" s="43">
        <v>0</v>
      </c>
      <c r="K40" s="44" t="s">
        <v>110</v>
      </c>
      <c r="L40" s="46">
        <f t="shared" si="0"/>
        <v>0</v>
      </c>
      <c r="M40" s="64" t="s">
        <v>110</v>
      </c>
    </row>
    <row r="41" spans="1:13" x14ac:dyDescent="0.25">
      <c r="A41" s="30">
        <v>37</v>
      </c>
      <c r="B41" s="27">
        <v>8346</v>
      </c>
      <c r="C41" s="8" t="s">
        <v>33</v>
      </c>
      <c r="D41" s="38" t="s">
        <v>32</v>
      </c>
      <c r="E41" s="6">
        <v>3993</v>
      </c>
      <c r="F41" s="6">
        <v>4</v>
      </c>
      <c r="G41" s="7" t="s">
        <v>69</v>
      </c>
      <c r="H41" s="16" t="s">
        <v>82</v>
      </c>
      <c r="I41" s="56" t="s">
        <v>97</v>
      </c>
      <c r="J41" s="43">
        <v>0</v>
      </c>
      <c r="K41" s="44" t="s">
        <v>110</v>
      </c>
      <c r="L41" s="46">
        <f t="shared" si="0"/>
        <v>0</v>
      </c>
      <c r="M41" s="64" t="s">
        <v>110</v>
      </c>
    </row>
    <row r="42" spans="1:13" x14ac:dyDescent="0.25">
      <c r="A42" s="30">
        <v>38</v>
      </c>
      <c r="B42" s="27">
        <v>2969</v>
      </c>
      <c r="C42" s="8"/>
      <c r="D42" s="38" t="s">
        <v>22</v>
      </c>
      <c r="E42" s="6">
        <v>2794</v>
      </c>
      <c r="F42" s="6">
        <v>3</v>
      </c>
      <c r="G42" s="7" t="s">
        <v>40</v>
      </c>
      <c r="H42" s="14" t="s">
        <v>73</v>
      </c>
      <c r="I42" s="56" t="s">
        <v>97</v>
      </c>
      <c r="J42" s="43">
        <v>0</v>
      </c>
      <c r="K42" s="44" t="s">
        <v>110</v>
      </c>
      <c r="L42" s="46">
        <f t="shared" si="0"/>
        <v>0</v>
      </c>
      <c r="M42" s="64" t="s">
        <v>110</v>
      </c>
    </row>
    <row r="43" spans="1:13" x14ac:dyDescent="0.25">
      <c r="A43" s="31">
        <v>39</v>
      </c>
      <c r="B43" s="27">
        <v>2986</v>
      </c>
      <c r="C43" s="8"/>
      <c r="D43" s="38" t="s">
        <v>18</v>
      </c>
      <c r="E43" s="6">
        <v>2764</v>
      </c>
      <c r="F43" s="6">
        <v>19</v>
      </c>
      <c r="G43" s="7" t="s">
        <v>88</v>
      </c>
      <c r="H43" s="17" t="s">
        <v>73</v>
      </c>
      <c r="I43" s="56" t="s">
        <v>97</v>
      </c>
      <c r="J43" s="43">
        <v>0</v>
      </c>
      <c r="K43" s="44" t="s">
        <v>110</v>
      </c>
      <c r="L43" s="46">
        <f t="shared" si="0"/>
        <v>0</v>
      </c>
      <c r="M43" s="64" t="s">
        <v>110</v>
      </c>
    </row>
    <row r="44" spans="1:13" x14ac:dyDescent="0.25">
      <c r="A44" s="31">
        <v>40</v>
      </c>
      <c r="B44" s="27">
        <v>4219</v>
      </c>
      <c r="C44" s="11">
        <v>1</v>
      </c>
      <c r="D44" s="38" t="s">
        <v>27</v>
      </c>
      <c r="E44" s="6">
        <v>3149</v>
      </c>
      <c r="F44" s="6">
        <v>27</v>
      </c>
      <c r="G44" s="7" t="s">
        <v>41</v>
      </c>
      <c r="H44" s="15" t="s">
        <v>73</v>
      </c>
      <c r="I44" s="56" t="s">
        <v>97</v>
      </c>
      <c r="J44" s="43">
        <v>0</v>
      </c>
      <c r="K44" s="44" t="s">
        <v>110</v>
      </c>
      <c r="L44" s="46">
        <f t="shared" si="0"/>
        <v>0</v>
      </c>
      <c r="M44" s="64" t="s">
        <v>110</v>
      </c>
    </row>
    <row r="45" spans="1:13" x14ac:dyDescent="0.25">
      <c r="A45" s="30">
        <v>41</v>
      </c>
      <c r="B45" s="27">
        <v>2078</v>
      </c>
      <c r="C45" s="11">
        <v>1</v>
      </c>
      <c r="D45" s="38" t="s">
        <v>15</v>
      </c>
      <c r="E45" s="6">
        <v>2244</v>
      </c>
      <c r="F45" s="6">
        <v>19</v>
      </c>
      <c r="G45" s="7" t="s">
        <v>70</v>
      </c>
      <c r="H45" s="14" t="s">
        <v>83</v>
      </c>
      <c r="I45" s="56" t="s">
        <v>97</v>
      </c>
      <c r="J45" s="43">
        <v>0</v>
      </c>
      <c r="K45" s="44" t="s">
        <v>110</v>
      </c>
      <c r="L45" s="46">
        <f t="shared" si="0"/>
        <v>0</v>
      </c>
      <c r="M45" s="64" t="s">
        <v>110</v>
      </c>
    </row>
    <row r="46" spans="1:13" x14ac:dyDescent="0.25">
      <c r="A46" s="30">
        <v>42</v>
      </c>
      <c r="B46" s="27">
        <v>647</v>
      </c>
      <c r="C46" s="8">
        <v>4</v>
      </c>
      <c r="D46" s="38" t="s">
        <v>10</v>
      </c>
      <c r="E46" s="6">
        <v>3835</v>
      </c>
      <c r="F46" s="6">
        <v>1</v>
      </c>
      <c r="G46" s="7" t="s">
        <v>71</v>
      </c>
      <c r="H46" s="15" t="s">
        <v>73</v>
      </c>
      <c r="I46" s="56" t="s">
        <v>97</v>
      </c>
      <c r="J46" s="43">
        <v>0</v>
      </c>
      <c r="K46" s="44" t="s">
        <v>110</v>
      </c>
      <c r="L46" s="46">
        <f t="shared" si="0"/>
        <v>0</v>
      </c>
      <c r="M46" s="64" t="s">
        <v>110</v>
      </c>
    </row>
    <row r="47" spans="1:13" x14ac:dyDescent="0.25">
      <c r="A47" s="31">
        <v>43</v>
      </c>
      <c r="B47" s="27">
        <v>5963</v>
      </c>
      <c r="C47" s="11">
        <v>1</v>
      </c>
      <c r="D47" s="38" t="s">
        <v>29</v>
      </c>
      <c r="E47" s="6">
        <v>3423</v>
      </c>
      <c r="F47" s="6">
        <v>2</v>
      </c>
      <c r="G47" s="7" t="s">
        <v>42</v>
      </c>
      <c r="H47" s="15" t="s">
        <v>73</v>
      </c>
      <c r="I47" s="56" t="s">
        <v>97</v>
      </c>
      <c r="J47" s="43">
        <v>0</v>
      </c>
      <c r="K47" s="44" t="s">
        <v>110</v>
      </c>
      <c r="L47" s="46">
        <f t="shared" si="0"/>
        <v>0</v>
      </c>
      <c r="M47" s="64" t="s">
        <v>110</v>
      </c>
    </row>
    <row r="48" spans="1:13" x14ac:dyDescent="0.25">
      <c r="A48" s="31">
        <v>44</v>
      </c>
      <c r="B48" s="27">
        <v>2682</v>
      </c>
      <c r="C48" s="8" t="s">
        <v>57</v>
      </c>
      <c r="D48" s="38" t="s">
        <v>5</v>
      </c>
      <c r="E48" s="6">
        <v>2595</v>
      </c>
      <c r="F48" s="6">
        <v>103</v>
      </c>
      <c r="G48" s="7" t="s">
        <v>87</v>
      </c>
      <c r="H48" s="12" t="s">
        <v>84</v>
      </c>
      <c r="I48" s="57" t="s">
        <v>95</v>
      </c>
      <c r="J48" s="43">
        <v>0</v>
      </c>
      <c r="K48" s="44" t="s">
        <v>110</v>
      </c>
      <c r="L48" s="46">
        <f t="shared" si="0"/>
        <v>0</v>
      </c>
      <c r="M48" s="64" t="s">
        <v>110</v>
      </c>
    </row>
    <row r="49" spans="1:13" ht="15.75" thickBot="1" x14ac:dyDescent="0.3">
      <c r="A49" s="34">
        <v>45</v>
      </c>
      <c r="B49" s="28">
        <v>5029</v>
      </c>
      <c r="C49" s="18"/>
      <c r="D49" s="39" t="s">
        <v>58</v>
      </c>
      <c r="E49" s="19">
        <v>3464</v>
      </c>
      <c r="F49" s="19">
        <v>14</v>
      </c>
      <c r="G49" s="20" t="s">
        <v>86</v>
      </c>
      <c r="H49" s="21" t="s">
        <v>84</v>
      </c>
      <c r="I49" s="65" t="s">
        <v>95</v>
      </c>
      <c r="J49" s="43">
        <v>0</v>
      </c>
      <c r="K49" s="66" t="s">
        <v>110</v>
      </c>
      <c r="L49" s="67">
        <f t="shared" si="0"/>
        <v>0</v>
      </c>
      <c r="M49" s="68" t="s">
        <v>110</v>
      </c>
    </row>
    <row r="50" spans="1:13" ht="14.25" customHeight="1" thickBot="1" x14ac:dyDescent="0.3">
      <c r="I50" s="58" t="s">
        <v>108</v>
      </c>
      <c r="J50" s="59">
        <f>SUM(J5:J49)</f>
        <v>0</v>
      </c>
      <c r="K50" s="60" t="s">
        <v>110</v>
      </c>
      <c r="L50" s="61">
        <f>SUM(L5:L49)</f>
        <v>0</v>
      </c>
      <c r="M50" s="62" t="s">
        <v>110</v>
      </c>
    </row>
  </sheetData>
  <sheetProtection sheet="1"/>
  <protectedRanges>
    <protectedRange sqref="J5:J49" name="Oblast1"/>
  </protectedRanges>
  <autoFilter ref="B4:I24" xr:uid="{00000000-0009-0000-0000-000000000000}"/>
  <mergeCells count="12">
    <mergeCell ref="A1:M2"/>
    <mergeCell ref="J4:K4"/>
    <mergeCell ref="L4:M4"/>
    <mergeCell ref="J3:M3"/>
    <mergeCell ref="A3:A4"/>
    <mergeCell ref="B3:C3"/>
    <mergeCell ref="D3:D4"/>
    <mergeCell ref="E3:E4"/>
    <mergeCell ref="F3:F4"/>
    <mergeCell ref="G3:G4"/>
    <mergeCell ref="H3:H4"/>
    <mergeCell ref="I3:I4"/>
  </mergeCells>
  <pageMargins left="0.7" right="0.7" top="0.78740157499999996" bottom="0.78740157499999996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Mráka</dc:creator>
  <cp:lastModifiedBy>Libor Vaněk</cp:lastModifiedBy>
  <cp:lastPrinted>2024-01-18T11:40:35Z</cp:lastPrinted>
  <dcterms:created xsi:type="dcterms:W3CDTF">2020-05-31T05:54:01Z</dcterms:created>
  <dcterms:modified xsi:type="dcterms:W3CDTF">2025-06-12T07:40:53Z</dcterms:modified>
</cp:coreProperties>
</file>