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ehnert\Desktop\Riedel\"/>
    </mc:Choice>
  </mc:AlternateContent>
  <bookViews>
    <workbookView xWindow="380" yWindow="500" windowWidth="28040" windowHeight="169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51" i="1"/>
  <c r="G15" i="1"/>
  <c r="G28" i="1"/>
  <c r="G55" i="1"/>
  <c r="G18" i="1"/>
  <c r="G69" i="1"/>
  <c r="G57" i="1"/>
  <c r="G42" i="1"/>
  <c r="G54" i="1"/>
  <c r="G70" i="1"/>
  <c r="G56" i="1"/>
  <c r="G80" i="1"/>
  <c r="G53" i="1"/>
  <c r="G19" i="1"/>
  <c r="G12" i="1"/>
  <c r="G22" i="1"/>
  <c r="G73" i="1"/>
  <c r="G60" i="1"/>
  <c r="G71" i="1"/>
  <c r="G44" i="1"/>
  <c r="G78" i="1"/>
  <c r="G6" i="1"/>
  <c r="G68" i="1"/>
  <c r="G10" i="1"/>
  <c r="G39" i="1"/>
  <c r="G33" i="1"/>
  <c r="G27" i="1"/>
  <c r="G45" i="1"/>
  <c r="G26" i="1"/>
  <c r="G14" i="1"/>
  <c r="G58" i="1"/>
  <c r="G67" i="1"/>
  <c r="G72" i="1"/>
  <c r="G11" i="1"/>
  <c r="G16" i="1"/>
  <c r="G41" i="1"/>
  <c r="G64" i="1"/>
  <c r="G32" i="1"/>
  <c r="G62" i="1"/>
  <c r="G30" i="1"/>
  <c r="G48" i="1"/>
  <c r="G29" i="1"/>
  <c r="G76" i="1"/>
  <c r="G9" i="1"/>
  <c r="G13" i="1"/>
  <c r="G24" i="1"/>
  <c r="G37" i="1"/>
  <c r="G79" i="1"/>
  <c r="G61" i="1"/>
  <c r="G74" i="1"/>
  <c r="G81" i="1"/>
  <c r="G46" i="1"/>
  <c r="G35" i="1"/>
  <c r="G77" i="1"/>
  <c r="G40" i="1"/>
  <c r="G59" i="1"/>
  <c r="G7" i="1"/>
  <c r="G25" i="1"/>
  <c r="G82" i="1"/>
  <c r="G31" i="1"/>
  <c r="G65" i="1"/>
  <c r="G52" i="1"/>
  <c r="G17" i="1"/>
  <c r="G36" i="1"/>
  <c r="G38" i="1"/>
  <c r="G49" i="1"/>
  <c r="G66" i="1"/>
  <c r="G43" i="1"/>
  <c r="G63" i="1"/>
  <c r="G50" i="1"/>
  <c r="G23" i="1"/>
  <c r="G75" i="1"/>
  <c r="G47" i="1"/>
  <c r="G8" i="1"/>
  <c r="G34" i="1"/>
  <c r="G20" i="1"/>
  <c r="G21" i="1"/>
  <c r="G86" i="1" l="1"/>
  <c r="G88" i="1" s="1"/>
  <c r="G89" i="1" s="1"/>
</calcChain>
</file>

<file path=xl/sharedStrings.xml><?xml version="1.0" encoding="utf-8"?>
<sst xmlns="http://schemas.openxmlformats.org/spreadsheetml/2006/main" count="250" uniqueCount="173">
  <si>
    <t>Riedel</t>
  </si>
  <si>
    <t>ARTIST-1024</t>
  </si>
  <si>
    <t>UIC-128-II</t>
  </si>
  <si>
    <t>VAE-16 Plus</t>
  </si>
  <si>
    <t>ART-Z-SFP-CPU-MM-850-8,5-1,25Gbps</t>
  </si>
  <si>
    <t>ART-Z-SFP-CPU-SM-1310-10,5-1,25Gbps</t>
  </si>
  <si>
    <t>MN-Z-SFP-1000baseT</t>
  </si>
  <si>
    <t>MN-Z-SFP-MADI-BNC-125Mbps</t>
  </si>
  <si>
    <t>SFP-MADI-SM-1310-19-155Mbps</t>
  </si>
  <si>
    <t>PSU- Artist-1024</t>
  </si>
  <si>
    <t>RSP-2318</t>
  </si>
  <si>
    <t>ESP-2324</t>
  </si>
  <si>
    <t>DSP-2312</t>
  </si>
  <si>
    <t>RSP-2318-APP-BASIC</t>
  </si>
  <si>
    <t>RSP-2318-APP-PRO</t>
  </si>
  <si>
    <t>MIC-30</t>
  </si>
  <si>
    <t>MN-Ctrl-APP</t>
  </si>
  <si>
    <t>DSP-2312-LIC-AES3</t>
  </si>
  <si>
    <t>SPX-AES</t>
  </si>
  <si>
    <t>RSP-1216HL</t>
  </si>
  <si>
    <t>RSP-1232HL</t>
  </si>
  <si>
    <t>ESP-1216HL</t>
  </si>
  <si>
    <t>DSP-1216HL</t>
  </si>
  <si>
    <t>INT_1200_PRO</t>
  </si>
  <si>
    <t>INT_1200_AES3</t>
  </si>
  <si>
    <t>INT_1200_AES67-4W</t>
  </si>
  <si>
    <t>Audio-Mon-APP-PLUS</t>
  </si>
  <si>
    <t>CPA_1200_PLUS</t>
  </si>
  <si>
    <t>Connect VoIP IPx16 bundle (VAE)</t>
  </si>
  <si>
    <t>Connect Duo IPx2</t>
  </si>
  <si>
    <t>Dual front cover Connect DUO IPx2</t>
  </si>
  <si>
    <t>RUN-E1L (XLR4F)</t>
  </si>
  <si>
    <t>RUN-E1R (XLR4F)</t>
  </si>
  <si>
    <t>TAC-E1L (XLR4F)</t>
  </si>
  <si>
    <t>AIR-D1 (XLR4F)</t>
  </si>
  <si>
    <t>AIR-D2 (XLR4F)</t>
  </si>
  <si>
    <t>PRO-D1 (XLR4F)</t>
  </si>
  <si>
    <t>PRO-D2 (XLR4F)</t>
  </si>
  <si>
    <t>BL-ANT-1010-19G-EU G2</t>
  </si>
  <si>
    <t>BL-EPS-1001-01</t>
  </si>
  <si>
    <t>BL-ANT-APP-STANDALONE</t>
  </si>
  <si>
    <t>BL-ANT-APP-PRO_2.0</t>
  </si>
  <si>
    <t>BL-BPK-1006-19-EU</t>
  </si>
  <si>
    <t>BL-BAT-1015-ST</t>
  </si>
  <si>
    <t>BL-CHG-1005-R</t>
  </si>
  <si>
    <t>BL-BPK-COVER-RED</t>
  </si>
  <si>
    <t>BL-RMK-1002-01</t>
  </si>
  <si>
    <t>PSU-032 G2</t>
  </si>
  <si>
    <t>PSU-064 G2</t>
  </si>
  <si>
    <t>PSU-128 G2</t>
  </si>
  <si>
    <t>VSP INT PLUS License 1.0</t>
  </si>
  <si>
    <t>Virtual Remote Training</t>
  </si>
  <si>
    <t>NSA-002A</t>
  </si>
  <si>
    <t>NSA-010C</t>
  </si>
  <si>
    <t>NSA-003A</t>
  </si>
  <si>
    <t>NSA-004A</t>
  </si>
  <si>
    <t>NSA-005A</t>
  </si>
  <si>
    <t>NSA-006A</t>
  </si>
  <si>
    <t>NSA-007A</t>
  </si>
  <si>
    <t>BUMPERKIT NSA 1/3-RACK</t>
  </si>
  <si>
    <t>RACK-SHELF NSA 1/3-Rack</t>
  </si>
  <si>
    <t>RiFace G2 DM4000 Series Dual</t>
  </si>
  <si>
    <t>RiFace G2 MTM5000 Series Dual</t>
  </si>
  <si>
    <t>DIRECTOR</t>
  </si>
  <si>
    <t>PCS</t>
  </si>
  <si>
    <t>TN Trunk Navigator</t>
  </si>
  <si>
    <t>TRL</t>
  </si>
  <si>
    <t>RRCS Software</t>
  </si>
  <si>
    <t>MCR</t>
  </si>
  <si>
    <t>SNMP</t>
  </si>
  <si>
    <t>Aruba</t>
  </si>
  <si>
    <t>2930M - JL322A</t>
  </si>
  <si>
    <t>2930M - JL320A</t>
  </si>
  <si>
    <t>JL088A</t>
  </si>
  <si>
    <t>DirectOut</t>
  </si>
  <si>
    <t>Andiamo 3</t>
  </si>
  <si>
    <t>RAVENNA/ AES67 Extension</t>
  </si>
  <si>
    <t>Dante Extension Board Rev. 2.0</t>
  </si>
  <si>
    <t>Sazba DPH</t>
  </si>
  <si>
    <t>2</t>
  </si>
  <si>
    <t>4</t>
  </si>
  <si>
    <t>5</t>
  </si>
  <si>
    <t>6</t>
  </si>
  <si>
    <t>7</t>
  </si>
  <si>
    <t>8</t>
  </si>
  <si>
    <t>9</t>
  </si>
  <si>
    <t xml:space="preserve"> </t>
  </si>
  <si>
    <t>10</t>
  </si>
  <si>
    <t>11</t>
  </si>
  <si>
    <t>12</t>
  </si>
  <si>
    <t>13</t>
  </si>
  <si>
    <t>14</t>
  </si>
  <si>
    <t>3</t>
  </si>
  <si>
    <t>1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</si>
  <si>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</si>
  <si>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</si>
  <si>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</si>
  <si>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</si>
  <si>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</si>
  <si>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</si>
  <si>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</si>
  <si>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</si>
  <si>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</si>
  <si>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</si>
  <si>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</si>
  <si>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</si>
  <si>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</si>
  <si>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</si>
  <si>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</si>
  <si>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</si>
  <si>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</si>
  <si>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</si>
  <si>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</si>
  <si>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</si>
  <si>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</si>
  <si>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</si>
  <si>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</si>
  <si>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</si>
  <si>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</si>
  <si>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</si>
  <si>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</si>
  <si>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</si>
  <si>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</si>
  <si>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</si>
  <si>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</si>
  <si>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</si>
  <si>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</si>
  <si>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</si>
  <si>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</si>
  <si>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</si>
  <si>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</si>
  <si>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</si>
  <si>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</si>
  <si>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</si>
  <si>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</si>
  <si>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</si>
  <si>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</si>
  <si>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</si>
  <si>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</si>
  <si>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</si>
  <si>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</si>
  <si>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</si>
  <si>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</si>
  <si>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</si>
  <si>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</si>
  <si>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</si>
  <si>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</si>
  <si>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</si>
  <si>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</si>
  <si>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</si>
  <si>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</si>
  <si>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</si>
  <si>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</si>
  <si>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</si>
  <si>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</si>
  <si>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 xml:space="preserve">                                                       Příloha č. 4 - Tabulka pro výpočet nabídkové ceny</t>
  </si>
  <si>
    <t>Celková cena EUR bez DPH</t>
  </si>
  <si>
    <t>Celková výše DPH</t>
  </si>
  <si>
    <t>Celková cena v EUR s DPH</t>
  </si>
  <si>
    <t>Podrobný popis plnění je uveden v příloze č. 5 Technická specifikace a v závazném návrhu rámcové dohody, a to v Příloze č. 1 -  Specifikace zboží.</t>
  </si>
  <si>
    <t>Položka</t>
  </si>
  <si>
    <t>Výrobce</t>
  </si>
  <si>
    <t>Výrobní číslo</t>
  </si>
  <si>
    <t>Název - popis</t>
  </si>
  <si>
    <t>ks</t>
  </si>
  <si>
    <t>Jednotková cena v EUR</t>
  </si>
  <si>
    <t>Nabídková cena celkem v Kč bez DPH</t>
  </si>
  <si>
    <t>Účastník vyplní žlutě označená pole a jedná se o maximální ceny položek garantované dodavatelem po celou dobu platnosti rámcové dohody.</t>
  </si>
  <si>
    <t>26+</t>
  </si>
  <si>
    <r>
      <rPr>
        <b/>
        <sz val="10"/>
        <color rgb="FF000000"/>
        <rFont val="Arimo"/>
        <charset val="238"/>
      </rPr>
      <t xml:space="preserve">On-site commissioning of Riedel systems </t>
    </r>
    <r>
      <rPr>
        <sz val="10"/>
        <color rgb="FF000000"/>
        <rFont val="Arimo"/>
      </rPr>
      <t>| check of system setup | basic system configuration | provided in factory or on site | price per day (8 hours) excluding travel, accommodation and expenses</t>
    </r>
  </si>
  <si>
    <r>
      <rPr>
        <b/>
        <sz val="10"/>
        <color rgb="FF000000"/>
        <rFont val="Arimo"/>
        <charset val="238"/>
      </rPr>
      <t>Remote commissioning of Riedel systems</t>
    </r>
    <r>
      <rPr>
        <sz val="10"/>
        <color rgb="FF000000"/>
        <rFont val="Arimo"/>
      </rPr>
      <t xml:space="preserve"> | check of system setup | basic system configuration | provided per remote (e.g. team viewer) | price per 8 hours</t>
    </r>
  </si>
  <si>
    <t>77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</si>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</sst>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EUR]"/>
    <numFmt numFmtId="165" formatCode="#,##0.00\ [$€-407]"/>
  </numFmts>
  <fonts count="15">
    <font>
      <sz val="12"/>
      <color theme="1"/>
      <name val="Aptos Narrow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0000"/>
      <name val="Arimo"/>
    </font>
    <font>
      <b/>
      <sz val="10"/>
      <color rgb="FF000000"/>
      <name val="Arimo"/>
      <charset val="238"/>
    </font>
    <font>
      <sz val="10"/>
      <color rgb="FF000000"/>
      <name val="Arimo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9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wrapText="1"/>
    </xf>
    <xf numFmtId="165" fontId="1" fillId="0" borderId="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wrapText="1"/>
    </xf>
    <xf numFmtId="10" fontId="1" fillId="0" borderId="0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49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1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topLeftCell="A58" workbookViewId="0">
      <selection activeCell="J78" sqref="J78"/>
    </sheetView>
  </sheetViews>
  <sheetFormatPr defaultColWidth="10.84375" defaultRowHeight="15.5"/>
  <cols>
    <col min="1" max="1" width="10.84375" style="1"/>
    <col min="2" max="2" width="10.84375" style="2"/>
    <col min="3" max="3" width="10.84375" style="3"/>
    <col min="4" max="4" width="107" style="3" customWidth="1"/>
    <col min="5" max="5" width="12.07421875" style="4" customWidth="1"/>
    <col min="6" max="6" width="10.84375" style="5"/>
    <col min="7" max="7" width="18" style="5" customWidth="1"/>
    <col min="8" max="16384" width="10.84375" style="2"/>
  </cols>
  <sheetData>
    <row r="1" spans="1:9" ht="16" thickBot="1"/>
    <row r="2" spans="1:9" ht="16" thickBot="1">
      <c r="A2" s="29"/>
      <c r="B2" s="30"/>
      <c r="C2" s="31"/>
      <c r="D2" s="26" t="s">
        <v>155</v>
      </c>
      <c r="E2" s="32"/>
      <c r="F2" s="33"/>
      <c r="G2" s="33"/>
    </row>
    <row r="3" spans="1:9" ht="16" thickBot="1">
      <c r="A3" s="29"/>
      <c r="B3" s="30"/>
      <c r="C3" s="31"/>
      <c r="D3" s="31"/>
      <c r="E3" s="32"/>
      <c r="F3" s="33"/>
      <c r="G3" s="33"/>
    </row>
    <row r="4" spans="1:9" ht="26.5" thickBot="1">
      <c r="A4" s="51" t="s">
        <v>160</v>
      </c>
      <c r="B4" s="52" t="s">
        <v>161</v>
      </c>
      <c r="C4" s="53" t="s">
        <v>162</v>
      </c>
      <c r="D4" s="53" t="s">
        <v>163</v>
      </c>
      <c r="E4" s="49" t="s">
        <v>164</v>
      </c>
      <c r="F4" s="50" t="s">
        <v>165</v>
      </c>
      <c r="G4" s="54" t="s">
        <v>166</v>
      </c>
    </row>
    <row r="5" spans="1:9">
      <c r="A5" s="27" t="s">
        <v>93</v>
      </c>
      <c r="B5" s="20" t="s">
        <v>0</v>
      </c>
      <c r="C5" s="21">
        <v>1010010</v>
      </c>
      <c r="D5" s="21" t="s">
        <v>1</v>
      </c>
      <c r="E5" s="22">
        <v>1</v>
      </c>
      <c r="F5" s="23"/>
      <c r="G5" s="28">
        <f>E5*F5</f>
        <v>0</v>
      </c>
    </row>
    <row r="6" spans="1:9">
      <c r="A6" s="24" t="s">
        <v>79</v>
      </c>
      <c r="B6" s="17" t="s">
        <v>0</v>
      </c>
      <c r="C6" s="18">
        <v>9301306</v>
      </c>
      <c r="D6" s="18" t="s">
        <v>2</v>
      </c>
      <c r="E6" s="19">
        <v>6</v>
      </c>
      <c r="F6" s="23"/>
      <c r="G6" s="25">
        <f t="shared" ref="G6" si="0">E6*F6</f>
        <v>0</v>
      </c>
    </row>
    <row r="7" spans="1:9">
      <c r="A7" s="24" t="s">
        <v>92</v>
      </c>
      <c r="B7" s="17" t="s">
        <v>0</v>
      </c>
      <c r="C7" s="18">
        <v>1080205</v>
      </c>
      <c r="D7" s="18" t="s">
        <v>3</v>
      </c>
      <c r="E7" s="19">
        <v>5</v>
      </c>
      <c r="F7" s="23"/>
      <c r="G7" s="25">
        <f t="shared" ref="G7" si="1">E7*F7</f>
        <v>0</v>
      </c>
    </row>
    <row r="8" spans="1:9">
      <c r="A8" s="24" t="s">
        <v>80</v>
      </c>
      <c r="B8" s="17" t="s">
        <v>0</v>
      </c>
      <c r="C8" s="18">
        <v>1090002</v>
      </c>
      <c r="D8" s="18" t="s">
        <v>4</v>
      </c>
      <c r="E8" s="19">
        <v>4</v>
      </c>
      <c r="F8" s="23"/>
      <c r="G8" s="25">
        <f t="shared" ref="G8" si="2">E8*F8</f>
        <v>0</v>
      </c>
    </row>
    <row r="9" spans="1:9">
      <c r="A9" s="24" t="s">
        <v>81</v>
      </c>
      <c r="B9" s="17" t="s">
        <v>0</v>
      </c>
      <c r="C9" s="18">
        <v>1090004</v>
      </c>
      <c r="D9" s="18" t="s">
        <v>5</v>
      </c>
      <c r="E9" s="19">
        <v>1</v>
      </c>
      <c r="F9" s="23"/>
      <c r="G9" s="25">
        <f t="shared" ref="G9" si="3">E9*F9</f>
        <v>0</v>
      </c>
    </row>
    <row r="10" spans="1:9">
      <c r="A10" s="24" t="s">
        <v>82</v>
      </c>
      <c r="B10" s="17" t="s">
        <v>0</v>
      </c>
      <c r="C10" s="18">
        <v>9300645</v>
      </c>
      <c r="D10" s="18" t="s">
        <v>6</v>
      </c>
      <c r="E10" s="19">
        <v>12</v>
      </c>
      <c r="F10" s="23"/>
      <c r="G10" s="25">
        <f t="shared" ref="G10" si="4">E10*F10</f>
        <v>0</v>
      </c>
    </row>
    <row r="11" spans="1:9">
      <c r="A11" s="24" t="s">
        <v>83</v>
      </c>
      <c r="B11" s="17" t="s">
        <v>0</v>
      </c>
      <c r="C11" s="18">
        <v>1990049</v>
      </c>
      <c r="D11" s="18" t="s">
        <v>7</v>
      </c>
      <c r="E11" s="19">
        <v>1</v>
      </c>
      <c r="F11" s="23"/>
      <c r="G11" s="25">
        <f t="shared" ref="G11" si="5">E11*F11</f>
        <v>0</v>
      </c>
    </row>
    <row r="12" spans="1:9">
      <c r="A12" s="24" t="s">
        <v>84</v>
      </c>
      <c r="B12" s="17" t="s">
        <v>0</v>
      </c>
      <c r="C12" s="18">
        <v>1990003</v>
      </c>
      <c r="D12" s="18" t="s">
        <v>8</v>
      </c>
      <c r="E12" s="19">
        <v>5</v>
      </c>
      <c r="F12" s="23"/>
      <c r="G12" s="25">
        <f t="shared" ref="G12" si="6">E12*F12</f>
        <v>0</v>
      </c>
      <c r="I12" s="55"/>
    </row>
    <row r="13" spans="1:9">
      <c r="A13" s="24" t="s">
        <v>85</v>
      </c>
      <c r="B13" s="17" t="s">
        <v>0</v>
      </c>
      <c r="C13" s="18">
        <v>1010011</v>
      </c>
      <c r="D13" s="18" t="s">
        <v>9</v>
      </c>
      <c r="E13" s="19">
        <v>2</v>
      </c>
      <c r="F13" s="23"/>
      <c r="G13" s="25">
        <f t="shared" ref="G13" si="7">E13*F13</f>
        <v>0</v>
      </c>
    </row>
    <row r="14" spans="1:9">
      <c r="A14" s="24" t="s">
        <v>87</v>
      </c>
      <c r="B14" s="17" t="s">
        <v>0</v>
      </c>
      <c r="C14" s="18">
        <v>1220100</v>
      </c>
      <c r="D14" s="18" t="s">
        <v>10</v>
      </c>
      <c r="E14" s="19">
        <v>6</v>
      </c>
      <c r="F14" s="23"/>
      <c r="G14" s="25">
        <f t="shared" ref="G14:G22" si="8">E14*F14</f>
        <v>0</v>
      </c>
    </row>
    <row r="15" spans="1:9">
      <c r="A15" s="24" t="s">
        <v>88</v>
      </c>
      <c r="B15" s="17" t="s">
        <v>0</v>
      </c>
      <c r="C15" s="18">
        <v>1220110</v>
      </c>
      <c r="D15" s="18" t="s">
        <v>11</v>
      </c>
      <c r="E15" s="19">
        <v>1</v>
      </c>
      <c r="F15" s="23"/>
      <c r="G15" s="25">
        <f t="shared" si="8"/>
        <v>0</v>
      </c>
    </row>
    <row r="16" spans="1:9">
      <c r="A16" s="24" t="s">
        <v>89</v>
      </c>
      <c r="B16" s="17" t="s">
        <v>0</v>
      </c>
      <c r="C16" s="18">
        <v>1220120</v>
      </c>
      <c r="D16" s="18" t="s">
        <v>12</v>
      </c>
      <c r="E16" s="19">
        <v>10</v>
      </c>
      <c r="F16" s="23"/>
      <c r="G16" s="25">
        <f t="shared" si="8"/>
        <v>0</v>
      </c>
    </row>
    <row r="17" spans="1:7">
      <c r="A17" s="24" t="s">
        <v>90</v>
      </c>
      <c r="B17" s="17" t="s">
        <v>0</v>
      </c>
      <c r="C17" s="18">
        <v>1220200</v>
      </c>
      <c r="D17" s="18" t="s">
        <v>13</v>
      </c>
      <c r="E17" s="19">
        <v>1</v>
      </c>
      <c r="F17" s="23"/>
      <c r="G17" s="25">
        <f t="shared" si="8"/>
        <v>0</v>
      </c>
    </row>
    <row r="18" spans="1:7">
      <c r="A18" s="24" t="s">
        <v>91</v>
      </c>
      <c r="B18" s="17" t="s">
        <v>0</v>
      </c>
      <c r="C18" s="18">
        <v>1220210</v>
      </c>
      <c r="D18" s="18" t="s">
        <v>14</v>
      </c>
      <c r="E18" s="19">
        <v>16</v>
      </c>
      <c r="F18" s="23"/>
      <c r="G18" s="25">
        <f t="shared" si="8"/>
        <v>0</v>
      </c>
    </row>
    <row r="19" spans="1:7">
      <c r="A19" s="24" t="s">
        <v>94</v>
      </c>
      <c r="B19" s="17" t="s">
        <v>0</v>
      </c>
      <c r="C19" s="18">
        <v>6390004</v>
      </c>
      <c r="D19" s="18" t="s">
        <v>15</v>
      </c>
      <c r="E19" s="19">
        <v>16</v>
      </c>
      <c r="F19" s="23"/>
      <c r="G19" s="25">
        <f t="shared" si="8"/>
        <v>0</v>
      </c>
    </row>
    <row r="20" spans="1:7">
      <c r="A20" s="24" t="s">
        <v>95</v>
      </c>
      <c r="B20" s="17" t="s">
        <v>0</v>
      </c>
      <c r="C20" s="18">
        <v>1280010</v>
      </c>
      <c r="D20" s="18" t="s">
        <v>16</v>
      </c>
      <c r="E20" s="19">
        <v>1</v>
      </c>
      <c r="F20" s="23"/>
      <c r="G20" s="25">
        <f t="shared" si="8"/>
        <v>0</v>
      </c>
    </row>
    <row r="21" spans="1:7">
      <c r="A21" s="24" t="s">
        <v>96</v>
      </c>
      <c r="B21" s="17" t="s">
        <v>0</v>
      </c>
      <c r="C21" s="18">
        <v>1220125</v>
      </c>
      <c r="D21" s="18" t="s">
        <v>17</v>
      </c>
      <c r="E21" s="19">
        <v>1</v>
      </c>
      <c r="F21" s="23"/>
      <c r="G21" s="25">
        <f t="shared" si="8"/>
        <v>0</v>
      </c>
    </row>
    <row r="22" spans="1:7">
      <c r="A22" s="24" t="s">
        <v>97</v>
      </c>
      <c r="B22" s="17" t="s">
        <v>0</v>
      </c>
      <c r="C22" s="18">
        <v>1290020</v>
      </c>
      <c r="D22" s="18" t="s">
        <v>18</v>
      </c>
      <c r="E22" s="19">
        <v>1</v>
      </c>
      <c r="F22" s="23"/>
      <c r="G22" s="25">
        <f t="shared" si="8"/>
        <v>0</v>
      </c>
    </row>
    <row r="23" spans="1:7">
      <c r="A23" s="24" t="s">
        <v>98</v>
      </c>
      <c r="B23" s="17" t="s">
        <v>0</v>
      </c>
      <c r="C23" s="18">
        <v>1220600</v>
      </c>
      <c r="D23" s="18" t="s">
        <v>19</v>
      </c>
      <c r="E23" s="19">
        <v>8</v>
      </c>
      <c r="F23" s="23"/>
      <c r="G23" s="25">
        <f t="shared" ref="G23:G32" si="9">E23*F23</f>
        <v>0</v>
      </c>
    </row>
    <row r="24" spans="1:7">
      <c r="A24" s="24" t="s">
        <v>99</v>
      </c>
      <c r="B24" s="17" t="s">
        <v>0</v>
      </c>
      <c r="C24" s="18">
        <v>1220500</v>
      </c>
      <c r="D24" s="18" t="s">
        <v>20</v>
      </c>
      <c r="E24" s="19">
        <v>2</v>
      </c>
      <c r="F24" s="23"/>
      <c r="G24" s="25">
        <f t="shared" si="9"/>
        <v>0</v>
      </c>
    </row>
    <row r="25" spans="1:7">
      <c r="A25" s="24" t="s">
        <v>100</v>
      </c>
      <c r="B25" s="17" t="s">
        <v>0</v>
      </c>
      <c r="C25" s="18">
        <v>1220700</v>
      </c>
      <c r="D25" s="18" t="s">
        <v>21</v>
      </c>
      <c r="E25" s="19">
        <v>2</v>
      </c>
      <c r="F25" s="23"/>
      <c r="G25" s="25">
        <f t="shared" si="9"/>
        <v>0</v>
      </c>
    </row>
    <row r="26" spans="1:7">
      <c r="A26" s="24" t="s">
        <v>101</v>
      </c>
      <c r="B26" s="17" t="s">
        <v>0</v>
      </c>
      <c r="C26" s="18">
        <v>1220800</v>
      </c>
      <c r="D26" s="18" t="s">
        <v>22</v>
      </c>
      <c r="E26" s="19">
        <v>10</v>
      </c>
      <c r="F26" s="23"/>
      <c r="G26" s="25">
        <f t="shared" si="9"/>
        <v>0</v>
      </c>
    </row>
    <row r="27" spans="1:7">
      <c r="A27" s="24" t="s">
        <v>102</v>
      </c>
      <c r="B27" s="17" t="s">
        <v>0</v>
      </c>
      <c r="C27" s="18">
        <v>1220250</v>
      </c>
      <c r="D27" s="18" t="s">
        <v>23</v>
      </c>
      <c r="E27" s="19">
        <v>20</v>
      </c>
      <c r="F27" s="23"/>
      <c r="G27" s="25">
        <f t="shared" si="9"/>
        <v>0</v>
      </c>
    </row>
    <row r="28" spans="1:7">
      <c r="A28" s="24" t="s">
        <v>103</v>
      </c>
      <c r="B28" s="17" t="s">
        <v>0</v>
      </c>
      <c r="C28" s="18">
        <v>1220525</v>
      </c>
      <c r="D28" s="18" t="s">
        <v>24</v>
      </c>
      <c r="E28" s="19">
        <v>1</v>
      </c>
      <c r="F28" s="23"/>
      <c r="G28" s="25">
        <f t="shared" si="9"/>
        <v>0</v>
      </c>
    </row>
    <row r="29" spans="1:7">
      <c r="A29" s="24" t="s">
        <v>104</v>
      </c>
      <c r="B29" s="17" t="s">
        <v>0</v>
      </c>
      <c r="C29" s="18">
        <v>1280060</v>
      </c>
      <c r="D29" s="18" t="s">
        <v>25</v>
      </c>
      <c r="E29" s="19">
        <v>1</v>
      </c>
      <c r="F29" s="23"/>
      <c r="G29" s="25">
        <f t="shared" si="9"/>
        <v>0</v>
      </c>
    </row>
    <row r="30" spans="1:7">
      <c r="A30" s="24" t="s">
        <v>168</v>
      </c>
      <c r="B30" s="17" t="s">
        <v>0</v>
      </c>
      <c r="C30" s="18">
        <v>1280100</v>
      </c>
      <c r="D30" s="18" t="s">
        <v>26</v>
      </c>
      <c r="E30" s="19">
        <v>1</v>
      </c>
      <c r="F30" s="23"/>
      <c r="G30" s="25">
        <f t="shared" si="9"/>
        <v>0</v>
      </c>
    </row>
    <row r="31" spans="1:7">
      <c r="A31" s="24" t="s">
        <v>105</v>
      </c>
      <c r="B31" s="17" t="s">
        <v>0</v>
      </c>
      <c r="C31" s="18">
        <v>1280050</v>
      </c>
      <c r="D31" s="18" t="s">
        <v>27</v>
      </c>
      <c r="E31" s="19">
        <v>1</v>
      </c>
      <c r="F31" s="23"/>
      <c r="G31" s="25">
        <f t="shared" si="9"/>
        <v>0</v>
      </c>
    </row>
    <row r="32" spans="1:7">
      <c r="A32" s="24" t="s">
        <v>106</v>
      </c>
      <c r="B32" s="17" t="s">
        <v>0</v>
      </c>
      <c r="C32" s="18">
        <v>6390004</v>
      </c>
      <c r="D32" s="18" t="s">
        <v>15</v>
      </c>
      <c r="E32" s="19">
        <v>20</v>
      </c>
      <c r="F32" s="23"/>
      <c r="G32" s="25">
        <f t="shared" si="9"/>
        <v>0</v>
      </c>
    </row>
    <row r="33" spans="1:7">
      <c r="A33" s="24" t="s">
        <v>107</v>
      </c>
      <c r="B33" s="17" t="s">
        <v>0</v>
      </c>
      <c r="C33" s="18">
        <v>9301754</v>
      </c>
      <c r="D33" s="18" t="s">
        <v>28</v>
      </c>
      <c r="E33" s="19">
        <v>1</v>
      </c>
      <c r="F33" s="23"/>
      <c r="G33" s="25">
        <f t="shared" ref="G33:G35" si="10">E33*F33</f>
        <v>0</v>
      </c>
    </row>
    <row r="34" spans="1:7">
      <c r="A34" s="24" t="s">
        <v>108</v>
      </c>
      <c r="B34" s="17" t="s">
        <v>0</v>
      </c>
      <c r="C34" s="18">
        <v>9301544</v>
      </c>
      <c r="D34" s="18" t="s">
        <v>29</v>
      </c>
      <c r="E34" s="19">
        <v>3</v>
      </c>
      <c r="F34" s="23"/>
      <c r="G34" s="25">
        <f t="shared" si="10"/>
        <v>0</v>
      </c>
    </row>
    <row r="35" spans="1:7">
      <c r="A35" s="24" t="s">
        <v>109</v>
      </c>
      <c r="B35" s="17" t="s">
        <v>0</v>
      </c>
      <c r="C35" s="18">
        <v>9302066</v>
      </c>
      <c r="D35" s="18" t="s">
        <v>30</v>
      </c>
      <c r="E35" s="19">
        <v>1</v>
      </c>
      <c r="F35" s="23"/>
      <c r="G35" s="25">
        <f t="shared" si="10"/>
        <v>0</v>
      </c>
    </row>
    <row r="36" spans="1:7">
      <c r="A36" s="24" t="s">
        <v>110</v>
      </c>
      <c r="B36" s="17" t="s">
        <v>0</v>
      </c>
      <c r="C36" s="18">
        <v>1611204</v>
      </c>
      <c r="D36" s="18" t="s">
        <v>31</v>
      </c>
      <c r="E36" s="19">
        <v>10</v>
      </c>
      <c r="F36" s="23"/>
      <c r="G36" s="25">
        <f t="shared" ref="G36:G42" si="11">E36*F36</f>
        <v>0</v>
      </c>
    </row>
    <row r="37" spans="1:7">
      <c r="A37" s="24" t="s">
        <v>111</v>
      </c>
      <c r="B37" s="17" t="s">
        <v>0</v>
      </c>
      <c r="C37" s="18">
        <v>1611203</v>
      </c>
      <c r="D37" s="18" t="s">
        <v>32</v>
      </c>
      <c r="E37" s="19">
        <v>1</v>
      </c>
      <c r="F37" s="23"/>
      <c r="G37" s="25">
        <f t="shared" si="11"/>
        <v>0</v>
      </c>
    </row>
    <row r="38" spans="1:7">
      <c r="A38" s="24" t="s">
        <v>112</v>
      </c>
      <c r="B38" s="17" t="s">
        <v>0</v>
      </c>
      <c r="C38" s="18">
        <v>9300246</v>
      </c>
      <c r="D38" s="18" t="s">
        <v>33</v>
      </c>
      <c r="E38" s="19">
        <v>1</v>
      </c>
      <c r="F38" s="23"/>
      <c r="G38" s="25">
        <f t="shared" si="11"/>
        <v>0</v>
      </c>
    </row>
    <row r="39" spans="1:7">
      <c r="A39" s="24" t="s">
        <v>113</v>
      </c>
      <c r="B39" s="17" t="s">
        <v>0</v>
      </c>
      <c r="C39" s="18">
        <v>1610003</v>
      </c>
      <c r="D39" s="18" t="s">
        <v>34</v>
      </c>
      <c r="E39" s="19">
        <v>10</v>
      </c>
      <c r="F39" s="23"/>
      <c r="G39" s="25">
        <f t="shared" si="11"/>
        <v>0</v>
      </c>
    </row>
    <row r="40" spans="1:7">
      <c r="A40" s="24" t="s">
        <v>114</v>
      </c>
      <c r="B40" s="17" t="s">
        <v>0</v>
      </c>
      <c r="C40" s="18">
        <v>1610005</v>
      </c>
      <c r="D40" s="18" t="s">
        <v>35</v>
      </c>
      <c r="E40" s="19">
        <v>1</v>
      </c>
      <c r="F40" s="23"/>
      <c r="G40" s="25">
        <f t="shared" si="11"/>
        <v>0</v>
      </c>
    </row>
    <row r="41" spans="1:7">
      <c r="A41" s="24" t="s">
        <v>115</v>
      </c>
      <c r="B41" s="17" t="s">
        <v>0</v>
      </c>
      <c r="C41" s="18">
        <v>1610006</v>
      </c>
      <c r="D41" s="18" t="s">
        <v>36</v>
      </c>
      <c r="E41" s="19">
        <v>6</v>
      </c>
      <c r="F41" s="23"/>
      <c r="G41" s="25">
        <f t="shared" si="11"/>
        <v>0</v>
      </c>
    </row>
    <row r="42" spans="1:7">
      <c r="A42" s="24" t="s">
        <v>116</v>
      </c>
      <c r="B42" s="17" t="s">
        <v>0</v>
      </c>
      <c r="C42" s="18">
        <v>1610007</v>
      </c>
      <c r="D42" s="18" t="s">
        <v>37</v>
      </c>
      <c r="E42" s="19">
        <v>1</v>
      </c>
      <c r="F42" s="23"/>
      <c r="G42" s="25">
        <f t="shared" si="11"/>
        <v>0</v>
      </c>
    </row>
    <row r="43" spans="1:7">
      <c r="A43" s="24" t="s">
        <v>117</v>
      </c>
      <c r="B43" s="17" t="s">
        <v>0</v>
      </c>
      <c r="C43" s="18">
        <v>1431000</v>
      </c>
      <c r="D43" s="18" t="s">
        <v>38</v>
      </c>
      <c r="E43" s="19">
        <v>2</v>
      </c>
      <c r="F43" s="23"/>
      <c r="G43" s="25">
        <f t="shared" ref="G43:G54" si="12">E43*F43</f>
        <v>0</v>
      </c>
    </row>
    <row r="44" spans="1:7">
      <c r="A44" s="24" t="s">
        <v>118</v>
      </c>
      <c r="B44" s="17" t="s">
        <v>0</v>
      </c>
      <c r="C44" s="18">
        <v>9301503</v>
      </c>
      <c r="D44" s="18" t="s">
        <v>39</v>
      </c>
      <c r="E44" s="19">
        <v>2</v>
      </c>
      <c r="F44" s="23"/>
      <c r="G44" s="25">
        <f t="shared" si="12"/>
        <v>0</v>
      </c>
    </row>
    <row r="45" spans="1:7">
      <c r="A45" s="24" t="s">
        <v>119</v>
      </c>
      <c r="B45" s="17" t="s">
        <v>0</v>
      </c>
      <c r="C45" s="18">
        <v>1439150</v>
      </c>
      <c r="D45" s="18" t="s">
        <v>40</v>
      </c>
      <c r="E45" s="19">
        <v>2</v>
      </c>
      <c r="F45" s="23"/>
      <c r="G45" s="25">
        <f t="shared" si="12"/>
        <v>0</v>
      </c>
    </row>
    <row r="46" spans="1:7">
      <c r="A46" s="24" t="s">
        <v>120</v>
      </c>
      <c r="B46" s="17" t="s">
        <v>0</v>
      </c>
      <c r="C46" s="18">
        <v>9301405</v>
      </c>
      <c r="D46" s="18" t="s">
        <v>41</v>
      </c>
      <c r="E46" s="19">
        <v>1</v>
      </c>
      <c r="F46" s="23"/>
      <c r="G46" s="25">
        <f t="shared" si="12"/>
        <v>0</v>
      </c>
    </row>
    <row r="47" spans="1:7">
      <c r="A47" s="24" t="s">
        <v>121</v>
      </c>
      <c r="B47" s="17" t="s">
        <v>0</v>
      </c>
      <c r="C47" s="18">
        <v>1430020</v>
      </c>
      <c r="D47" s="18" t="s">
        <v>42</v>
      </c>
      <c r="E47" s="19">
        <v>5</v>
      </c>
      <c r="F47" s="23"/>
      <c r="G47" s="25">
        <f t="shared" si="12"/>
        <v>0</v>
      </c>
    </row>
    <row r="48" spans="1:7">
      <c r="A48" s="24" t="s">
        <v>122</v>
      </c>
      <c r="B48" s="17" t="s">
        <v>0</v>
      </c>
      <c r="C48" s="18">
        <v>1430050</v>
      </c>
      <c r="D48" s="18" t="s">
        <v>43</v>
      </c>
      <c r="E48" s="19">
        <v>5</v>
      </c>
      <c r="F48" s="23"/>
      <c r="G48" s="25">
        <f t="shared" si="12"/>
        <v>0</v>
      </c>
    </row>
    <row r="49" spans="1:7">
      <c r="A49" s="24" t="s">
        <v>123</v>
      </c>
      <c r="B49" s="17" t="s">
        <v>0</v>
      </c>
      <c r="C49" s="18">
        <v>1430040</v>
      </c>
      <c r="D49" s="18" t="s">
        <v>44</v>
      </c>
      <c r="E49" s="19">
        <v>3</v>
      </c>
      <c r="F49" s="23"/>
      <c r="G49" s="25">
        <f t="shared" si="12"/>
        <v>0</v>
      </c>
    </row>
    <row r="50" spans="1:7">
      <c r="A50" s="24" t="s">
        <v>124</v>
      </c>
      <c r="B50" s="17" t="s">
        <v>0</v>
      </c>
      <c r="C50" s="18">
        <v>1430077</v>
      </c>
      <c r="D50" s="18" t="s">
        <v>45</v>
      </c>
      <c r="E50" s="19">
        <v>3</v>
      </c>
      <c r="F50" s="23"/>
      <c r="G50" s="25">
        <f t="shared" si="12"/>
        <v>0</v>
      </c>
    </row>
    <row r="51" spans="1:7">
      <c r="A51" s="24" t="s">
        <v>125</v>
      </c>
      <c r="B51" s="17" t="s">
        <v>0</v>
      </c>
      <c r="C51" s="18">
        <v>1430045</v>
      </c>
      <c r="D51" s="18" t="s">
        <v>46</v>
      </c>
      <c r="E51" s="19">
        <v>1</v>
      </c>
      <c r="F51" s="23"/>
      <c r="G51" s="25">
        <f t="shared" si="12"/>
        <v>0</v>
      </c>
    </row>
    <row r="52" spans="1:7">
      <c r="A52" s="24" t="s">
        <v>126</v>
      </c>
      <c r="B52" s="17" t="s">
        <v>0</v>
      </c>
      <c r="C52" s="18">
        <v>1010006</v>
      </c>
      <c r="D52" s="18" t="s">
        <v>47</v>
      </c>
      <c r="E52" s="19">
        <v>2</v>
      </c>
      <c r="F52" s="23"/>
      <c r="G52" s="25">
        <f t="shared" si="12"/>
        <v>0</v>
      </c>
    </row>
    <row r="53" spans="1:7">
      <c r="A53" s="24" t="s">
        <v>127</v>
      </c>
      <c r="B53" s="17" t="s">
        <v>0</v>
      </c>
      <c r="C53" s="18">
        <v>1010004</v>
      </c>
      <c r="D53" s="18" t="s">
        <v>48</v>
      </c>
      <c r="E53" s="19">
        <v>1</v>
      </c>
      <c r="F53" s="23"/>
      <c r="G53" s="25">
        <f t="shared" si="12"/>
        <v>0</v>
      </c>
    </row>
    <row r="54" spans="1:7">
      <c r="A54" s="24" t="s">
        <v>128</v>
      </c>
      <c r="B54" s="17" t="s">
        <v>0</v>
      </c>
      <c r="C54" s="18">
        <v>1010002</v>
      </c>
      <c r="D54" s="18" t="s">
        <v>49</v>
      </c>
      <c r="E54" s="19">
        <v>1</v>
      </c>
      <c r="F54" s="23"/>
      <c r="G54" s="25">
        <f t="shared" si="12"/>
        <v>0</v>
      </c>
    </row>
    <row r="55" spans="1:7">
      <c r="A55" s="24" t="s">
        <v>129</v>
      </c>
      <c r="B55" s="17" t="s">
        <v>0</v>
      </c>
      <c r="C55" s="18">
        <v>9301997</v>
      </c>
      <c r="D55" s="18" t="s">
        <v>50</v>
      </c>
      <c r="E55" s="19">
        <v>50</v>
      </c>
      <c r="F55" s="23"/>
      <c r="G55" s="25">
        <f t="shared" ref="G55:G56" si="13">E55*F55</f>
        <v>0</v>
      </c>
    </row>
    <row r="56" spans="1:7">
      <c r="A56" s="24" t="s">
        <v>130</v>
      </c>
      <c r="B56" s="17" t="s">
        <v>0</v>
      </c>
      <c r="C56" s="18">
        <v>1710014</v>
      </c>
      <c r="D56" s="18" t="s">
        <v>51</v>
      </c>
      <c r="E56" s="19">
        <v>4</v>
      </c>
      <c r="F56" s="23"/>
      <c r="G56" s="25">
        <f t="shared" si="13"/>
        <v>0</v>
      </c>
    </row>
    <row r="57" spans="1:7">
      <c r="A57" s="24" t="s">
        <v>131</v>
      </c>
      <c r="B57" s="17" t="s">
        <v>0</v>
      </c>
      <c r="C57" s="18">
        <v>1090201</v>
      </c>
      <c r="D57" s="18" t="s">
        <v>52</v>
      </c>
      <c r="E57" s="19">
        <v>1</v>
      </c>
      <c r="F57" s="23"/>
      <c r="G57" s="25">
        <f t="shared" ref="G57:G65" si="14">E57*F57</f>
        <v>0</v>
      </c>
    </row>
    <row r="58" spans="1:7">
      <c r="A58" s="24" t="s">
        <v>132</v>
      </c>
      <c r="B58" s="17" t="s">
        <v>0</v>
      </c>
      <c r="C58" s="18">
        <v>9301693</v>
      </c>
      <c r="D58" s="18" t="s">
        <v>53</v>
      </c>
      <c r="E58" s="19">
        <v>1</v>
      </c>
      <c r="F58" s="23"/>
      <c r="G58" s="25">
        <f t="shared" si="14"/>
        <v>0</v>
      </c>
    </row>
    <row r="59" spans="1:7">
      <c r="A59" s="24" t="s">
        <v>133</v>
      </c>
      <c r="B59" s="17" t="s">
        <v>0</v>
      </c>
      <c r="C59" s="18">
        <v>9301759</v>
      </c>
      <c r="D59" s="18" t="s">
        <v>54</v>
      </c>
      <c r="E59" s="19">
        <v>2</v>
      </c>
      <c r="F59" s="23"/>
      <c r="G59" s="25">
        <f t="shared" si="14"/>
        <v>0</v>
      </c>
    </row>
    <row r="60" spans="1:7">
      <c r="A60" s="24" t="s">
        <v>134</v>
      </c>
      <c r="B60" s="17" t="s">
        <v>0</v>
      </c>
      <c r="C60" s="18">
        <v>9301760</v>
      </c>
      <c r="D60" s="18" t="s">
        <v>55</v>
      </c>
      <c r="E60" s="19">
        <v>2</v>
      </c>
      <c r="F60" s="23"/>
      <c r="G60" s="25">
        <f t="shared" si="14"/>
        <v>0</v>
      </c>
    </row>
    <row r="61" spans="1:7">
      <c r="A61" s="24" t="s">
        <v>135</v>
      </c>
      <c r="B61" s="17" t="s">
        <v>0</v>
      </c>
      <c r="C61" s="18">
        <v>9301761</v>
      </c>
      <c r="D61" s="18" t="s">
        <v>56</v>
      </c>
      <c r="E61" s="19">
        <v>2</v>
      </c>
      <c r="F61" s="23"/>
      <c r="G61" s="25">
        <f t="shared" si="14"/>
        <v>0</v>
      </c>
    </row>
    <row r="62" spans="1:7">
      <c r="A62" s="24" t="s">
        <v>136</v>
      </c>
      <c r="B62" s="17" t="s">
        <v>0</v>
      </c>
      <c r="C62" s="18">
        <v>9301762</v>
      </c>
      <c r="D62" s="18" t="s">
        <v>57</v>
      </c>
      <c r="E62" s="19">
        <v>3</v>
      </c>
      <c r="F62" s="23"/>
      <c r="G62" s="25">
        <f t="shared" si="14"/>
        <v>0</v>
      </c>
    </row>
    <row r="63" spans="1:7">
      <c r="A63" s="24" t="s">
        <v>137</v>
      </c>
      <c r="B63" s="17" t="s">
        <v>0</v>
      </c>
      <c r="C63" s="18">
        <v>9301763</v>
      </c>
      <c r="D63" s="18" t="s">
        <v>58</v>
      </c>
      <c r="E63" s="19">
        <v>2</v>
      </c>
      <c r="F63" s="23"/>
      <c r="G63" s="25">
        <f t="shared" si="14"/>
        <v>0</v>
      </c>
    </row>
    <row r="64" spans="1:7">
      <c r="A64" s="24" t="s">
        <v>138</v>
      </c>
      <c r="B64" s="17" t="s">
        <v>0</v>
      </c>
      <c r="C64" s="18">
        <v>9302244</v>
      </c>
      <c r="D64" s="18" t="s">
        <v>59</v>
      </c>
      <c r="E64" s="19">
        <v>1</v>
      </c>
      <c r="F64" s="23"/>
      <c r="G64" s="25">
        <f t="shared" si="14"/>
        <v>0</v>
      </c>
    </row>
    <row r="65" spans="1:7">
      <c r="A65" s="24" t="s">
        <v>139</v>
      </c>
      <c r="B65" s="17" t="s">
        <v>0</v>
      </c>
      <c r="C65" s="18">
        <v>9302245</v>
      </c>
      <c r="D65" s="18" t="s">
        <v>60</v>
      </c>
      <c r="E65" s="19">
        <v>1</v>
      </c>
      <c r="F65" s="23"/>
      <c r="G65" s="25">
        <f t="shared" si="14"/>
        <v>0</v>
      </c>
    </row>
    <row r="66" spans="1:7">
      <c r="A66" s="24" t="s">
        <v>140</v>
      </c>
      <c r="B66" s="17" t="s">
        <v>0</v>
      </c>
      <c r="C66" s="18">
        <v>1550350</v>
      </c>
      <c r="D66" s="18" t="s">
        <v>61</v>
      </c>
      <c r="E66" s="19">
        <v>1</v>
      </c>
      <c r="F66" s="23"/>
      <c r="G66" s="25">
        <f t="shared" ref="G66:G67" si="15">E66*F66</f>
        <v>0</v>
      </c>
    </row>
    <row r="67" spans="1:7">
      <c r="A67" s="24" t="s">
        <v>141</v>
      </c>
      <c r="B67" s="17" t="s">
        <v>0</v>
      </c>
      <c r="C67" s="18">
        <v>1550420</v>
      </c>
      <c r="D67" s="18" t="s">
        <v>62</v>
      </c>
      <c r="E67" s="19">
        <v>1</v>
      </c>
      <c r="F67" s="23"/>
      <c r="G67" s="25">
        <f t="shared" si="15"/>
        <v>0</v>
      </c>
    </row>
    <row r="68" spans="1:7">
      <c r="A68" s="24" t="s">
        <v>142</v>
      </c>
      <c r="B68" s="17" t="s">
        <v>0</v>
      </c>
      <c r="C68" s="18">
        <v>1080001</v>
      </c>
      <c r="D68" s="18" t="s">
        <v>63</v>
      </c>
      <c r="E68" s="19">
        <v>1</v>
      </c>
      <c r="F68" s="23"/>
      <c r="G68" s="25">
        <f t="shared" ref="G68:G74" si="16">E68*F68</f>
        <v>0</v>
      </c>
    </row>
    <row r="69" spans="1:7">
      <c r="A69" s="24" t="s">
        <v>143</v>
      </c>
      <c r="B69" s="17" t="s">
        <v>0</v>
      </c>
      <c r="C69" s="18">
        <v>1080008</v>
      </c>
      <c r="D69" s="18" t="s">
        <v>64</v>
      </c>
      <c r="E69" s="19">
        <v>1</v>
      </c>
      <c r="F69" s="23"/>
      <c r="G69" s="25">
        <f t="shared" si="16"/>
        <v>0</v>
      </c>
    </row>
    <row r="70" spans="1:7">
      <c r="A70" s="24" t="s">
        <v>144</v>
      </c>
      <c r="B70" s="17" t="s">
        <v>0</v>
      </c>
      <c r="C70" s="18">
        <v>1080005</v>
      </c>
      <c r="D70" s="18" t="s">
        <v>65</v>
      </c>
      <c r="E70" s="19">
        <v>1</v>
      </c>
      <c r="F70" s="23"/>
      <c r="G70" s="25">
        <f t="shared" si="16"/>
        <v>0</v>
      </c>
    </row>
    <row r="71" spans="1:7">
      <c r="A71" s="24" t="s">
        <v>145</v>
      </c>
      <c r="B71" s="17" t="s">
        <v>0</v>
      </c>
      <c r="C71" s="18">
        <v>1080006</v>
      </c>
      <c r="D71" s="18" t="s">
        <v>66</v>
      </c>
      <c r="E71" s="19">
        <v>1</v>
      </c>
      <c r="F71" s="23"/>
      <c r="G71" s="25">
        <f t="shared" si="16"/>
        <v>0</v>
      </c>
    </row>
    <row r="72" spans="1:7">
      <c r="A72" s="24" t="s">
        <v>146</v>
      </c>
      <c r="B72" s="17" t="s">
        <v>0</v>
      </c>
      <c r="C72" s="18">
        <v>1080009</v>
      </c>
      <c r="D72" s="18" t="s">
        <v>67</v>
      </c>
      <c r="E72" s="19">
        <v>1</v>
      </c>
      <c r="F72" s="23"/>
      <c r="G72" s="25">
        <f t="shared" si="16"/>
        <v>0</v>
      </c>
    </row>
    <row r="73" spans="1:7">
      <c r="A73" s="24" t="s">
        <v>147</v>
      </c>
      <c r="B73" s="17" t="s">
        <v>0</v>
      </c>
      <c r="C73" s="18">
        <v>1080010</v>
      </c>
      <c r="D73" s="18" t="s">
        <v>68</v>
      </c>
      <c r="E73" s="19">
        <v>1</v>
      </c>
      <c r="F73" s="23"/>
      <c r="G73" s="25">
        <f t="shared" si="16"/>
        <v>0</v>
      </c>
    </row>
    <row r="74" spans="1:7">
      <c r="A74" s="24" t="s">
        <v>148</v>
      </c>
      <c r="B74" s="17" t="s">
        <v>0</v>
      </c>
      <c r="C74" s="18">
        <v>1080007</v>
      </c>
      <c r="D74" s="18" t="s">
        <v>69</v>
      </c>
      <c r="E74" s="19">
        <v>1</v>
      </c>
      <c r="F74" s="23"/>
      <c r="G74" s="25">
        <f t="shared" si="16"/>
        <v>0</v>
      </c>
    </row>
    <row r="75" spans="1:7">
      <c r="A75" s="24" t="s">
        <v>149</v>
      </c>
      <c r="B75" s="17" t="s">
        <v>70</v>
      </c>
      <c r="C75" s="18"/>
      <c r="D75" s="18" t="s">
        <v>71</v>
      </c>
      <c r="E75" s="19">
        <v>2</v>
      </c>
      <c r="F75" s="23"/>
      <c r="G75" s="25">
        <f t="shared" ref="G75:G77" si="17">E75*F75</f>
        <v>0</v>
      </c>
    </row>
    <row r="76" spans="1:7">
      <c r="A76" s="24" t="s">
        <v>150</v>
      </c>
      <c r="B76" s="17" t="s">
        <v>70</v>
      </c>
      <c r="C76" s="18"/>
      <c r="D76" s="18" t="s">
        <v>72</v>
      </c>
      <c r="E76" s="19">
        <v>1</v>
      </c>
      <c r="F76" s="23"/>
      <c r="G76" s="25">
        <f t="shared" si="17"/>
        <v>0</v>
      </c>
    </row>
    <row r="77" spans="1:7">
      <c r="A77" s="24" t="s">
        <v>151</v>
      </c>
      <c r="B77" s="17" t="s">
        <v>70</v>
      </c>
      <c r="C77" s="18"/>
      <c r="D77" s="18" t="s">
        <v>73</v>
      </c>
      <c r="E77" s="19">
        <v>4</v>
      </c>
      <c r="F77" s="23"/>
      <c r="G77" s="25">
        <f t="shared" si="17"/>
        <v>0</v>
      </c>
    </row>
    <row r="78" spans="1:7">
      <c r="A78" s="24" t="s">
        <v>152</v>
      </c>
      <c r="B78" s="17" t="s">
        <v>74</v>
      </c>
      <c r="C78" s="18"/>
      <c r="D78" s="18" t="s">
        <v>75</v>
      </c>
      <c r="E78" s="19">
        <v>1</v>
      </c>
      <c r="F78" s="23"/>
      <c r="G78" s="25">
        <f t="shared" ref="G78:G82" si="18">E78*F78</f>
        <v>0</v>
      </c>
    </row>
    <row r="79" spans="1:7">
      <c r="A79" s="24" t="s">
        <v>153</v>
      </c>
      <c r="B79" s="17" t="s">
        <v>74</v>
      </c>
      <c r="C79" s="18"/>
      <c r="D79" s="18" t="s">
        <v>76</v>
      </c>
      <c r="E79" s="19">
        <v>1</v>
      </c>
      <c r="F79" s="23"/>
      <c r="G79" s="25">
        <f t="shared" si="18"/>
        <v>0</v>
      </c>
    </row>
    <row r="80" spans="1:7">
      <c r="A80" s="56" t="s">
        <v>154</v>
      </c>
      <c r="B80" s="57" t="s">
        <v>74</v>
      </c>
      <c r="C80" s="58"/>
      <c r="D80" s="58" t="s">
        <v>77</v>
      </c>
      <c r="E80" s="59">
        <v>1</v>
      </c>
      <c r="F80" s="23"/>
      <c r="G80" s="60">
        <f t="shared" si="18"/>
        <v>0</v>
      </c>
    </row>
    <row r="81" spans="1:9" ht="25.5">
      <c r="A81" s="63" t="s">
        <v>171</v>
      </c>
      <c r="B81" s="17" t="s">
        <v>0</v>
      </c>
      <c r="C81" s="61"/>
      <c r="D81" s="62" t="s">
        <v>169</v>
      </c>
      <c r="E81" s="19">
        <v>2</v>
      </c>
      <c r="F81" s="23"/>
      <c r="G81" s="66">
        <f t="shared" si="18"/>
        <v>0</v>
      </c>
      <c r="H81" s="10"/>
      <c r="I81" s="10"/>
    </row>
    <row r="82" spans="1:9" ht="25.5">
      <c r="A82" s="63" t="s">
        <v>172</v>
      </c>
      <c r="B82" s="17" t="s">
        <v>0</v>
      </c>
      <c r="C82" s="61"/>
      <c r="D82" s="62" t="s">
        <v>170</v>
      </c>
      <c r="E82" s="19">
        <v>8</v>
      </c>
      <c r="F82" s="23"/>
      <c r="G82" s="66">
        <f t="shared" si="18"/>
        <v>0</v>
      </c>
      <c r="H82" s="10"/>
      <c r="I82" s="10"/>
    </row>
    <row r="83" spans="1:9">
      <c r="A83" s="6"/>
      <c r="B83" s="10"/>
      <c r="C83" s="7"/>
      <c r="D83" s="7"/>
      <c r="E83" s="8"/>
      <c r="F83" s="9"/>
      <c r="G83" s="9"/>
      <c r="H83" s="10"/>
      <c r="I83" s="10"/>
    </row>
    <row r="84" spans="1:9">
      <c r="A84" s="6"/>
      <c r="B84" s="10"/>
      <c r="C84" s="7"/>
      <c r="D84" s="7"/>
      <c r="E84" s="8"/>
      <c r="F84" s="9"/>
      <c r="G84" s="9"/>
      <c r="H84" s="10"/>
      <c r="I84" s="10"/>
    </row>
    <row r="85" spans="1:9" ht="16" thickBot="1">
      <c r="A85" s="6"/>
      <c r="B85" s="10"/>
      <c r="C85" s="7"/>
      <c r="D85" s="7"/>
      <c r="E85" s="8"/>
      <c r="F85" s="9"/>
      <c r="G85" s="9"/>
      <c r="H85" s="10"/>
      <c r="I85" s="10"/>
    </row>
    <row r="86" spans="1:9" ht="16" customHeight="1">
      <c r="D86" s="39" t="s">
        <v>156</v>
      </c>
      <c r="E86" s="40"/>
      <c r="F86" s="37"/>
      <c r="G86" s="45">
        <f>SUM(G5:G82)</f>
        <v>0</v>
      </c>
      <c r="H86" s="10"/>
    </row>
    <row r="87" spans="1:9" ht="19" customHeight="1">
      <c r="D87" s="41" t="s">
        <v>78</v>
      </c>
      <c r="E87" s="42"/>
      <c r="F87" s="35"/>
      <c r="G87" s="46">
        <v>0</v>
      </c>
      <c r="H87" s="10"/>
      <c r="I87" s="10"/>
    </row>
    <row r="88" spans="1:9">
      <c r="A88" s="6"/>
      <c r="B88" s="10"/>
      <c r="C88" s="7"/>
      <c r="D88" s="41" t="s">
        <v>157</v>
      </c>
      <c r="E88" s="40"/>
      <c r="F88" s="36"/>
      <c r="G88" s="47">
        <f>(G86*(1+G87))-G86</f>
        <v>0</v>
      </c>
      <c r="H88" s="13"/>
      <c r="I88" s="10"/>
    </row>
    <row r="89" spans="1:9" ht="20.5" thickBot="1">
      <c r="A89" s="6"/>
      <c r="B89" s="10"/>
      <c r="C89" s="7"/>
      <c r="D89" s="43" t="s">
        <v>158</v>
      </c>
      <c r="E89" s="44"/>
      <c r="F89" s="38"/>
      <c r="G89" s="48">
        <f>G86+G88</f>
        <v>0</v>
      </c>
      <c r="H89" s="14"/>
      <c r="I89" s="15"/>
    </row>
    <row r="90" spans="1:9" ht="20">
      <c r="A90" s="6"/>
      <c r="B90" s="10"/>
      <c r="C90" s="7"/>
      <c r="D90" s="7"/>
      <c r="E90" s="11"/>
      <c r="F90" s="9"/>
      <c r="G90" s="34"/>
      <c r="H90" s="10"/>
      <c r="I90" s="10"/>
    </row>
    <row r="91" spans="1:9" ht="18" customHeight="1">
      <c r="A91" s="64" t="s">
        <v>167</v>
      </c>
      <c r="B91" s="64"/>
      <c r="C91" s="64"/>
      <c r="D91" s="64"/>
      <c r="E91" s="8"/>
      <c r="F91" s="12"/>
      <c r="G91" s="12"/>
      <c r="I91" s="16" t="s">
        <v>86</v>
      </c>
    </row>
    <row r="92" spans="1:9" ht="19.5" customHeight="1">
      <c r="A92" s="65" t="s">
        <v>159</v>
      </c>
      <c r="B92" s="65"/>
      <c r="C92" s="65"/>
      <c r="D92" s="65"/>
      <c r="E92" s="8"/>
      <c r="F92" s="9"/>
      <c r="G92" s="9"/>
      <c r="H92" s="10"/>
      <c r="I92" s="10"/>
    </row>
    <row r="93" spans="1:9" ht="18">
      <c r="A93" s="6"/>
      <c r="B93" s="10"/>
      <c r="C93" s="7"/>
      <c r="D93" s="7"/>
      <c r="E93" s="8"/>
      <c r="F93" s="12"/>
      <c r="G93" s="9"/>
      <c r="H93" s="10"/>
      <c r="I93" s="15" t="s">
        <v>86</v>
      </c>
    </row>
  </sheetData>
  <mergeCells count="2">
    <mergeCell ref="A91:D91"/>
    <mergeCell ref="A92:D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Lehnert Petr</dc:creator>
  <cp:keywords/>
  <dc:description/>
  <cp:lastModifiedBy>Uživatel</cp:lastModifiedBy>
  <dcterms:created xsi:type="dcterms:W3CDTF">2025-04-16T13:56:37Z</dcterms:created>
  <dcterms:modified xsi:type="dcterms:W3CDTF">2025-05-21T18:04:58Z</dcterms:modified>
  <cp:category/>
</cp:coreProperties>
</file>