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Zábřeh\2025\VZ ZP 2026-2027\"/>
    </mc:Choice>
  </mc:AlternateContent>
  <xr:revisionPtr revIDLastSave="0" documentId="13_ncr:1_{D65D31AE-E2E6-4332-9BE0-AF813C6914B0}" xr6:coauthVersionLast="47" xr6:coauthVersionMax="47" xr10:uidLastSave="{00000000-0000-0000-0000-000000000000}"/>
  <bookViews>
    <workbookView xWindow="28680" yWindow="-120" windowWidth="29040" windowHeight="15720" xr2:uid="{1E82A0C2-0B0C-4807-A16F-8F9587E49EF3}"/>
  </bookViews>
  <sheets>
    <sheet name="souhrn" sheetId="2" r:id="rId1"/>
    <sheet name="maloodběry" sheetId="1" r:id="rId2"/>
    <sheet name="středoodběr" sheetId="3" r:id="rId3"/>
  </sheets>
  <definedNames>
    <definedName name="_xlnm._FilterDatabase" localSheetId="1" hidden="1">maloodběry!$A$5:$DH$28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C5" i="2"/>
  <c r="D5" i="2" s="1"/>
  <c r="AV28" i="1"/>
  <c r="C4" i="2" s="1"/>
  <c r="D4" i="2" s="1"/>
  <c r="C6" i="2" l="1"/>
  <c r="D6" i="2"/>
</calcChain>
</file>

<file path=xl/sharedStrings.xml><?xml version="1.0" encoding="utf-8"?>
<sst xmlns="http://schemas.openxmlformats.org/spreadsheetml/2006/main" count="731" uniqueCount="211">
  <si>
    <t>Seznam odběrných míst zemního plynu MO v období od 1.1.2026 do 31.12.2026</t>
  </si>
  <si>
    <t>Subjekt</t>
  </si>
  <si>
    <t>Statutár</t>
  </si>
  <si>
    <t>Odběrné místo</t>
  </si>
  <si>
    <t>Korespondenční adresa</t>
  </si>
  <si>
    <t>Kontaktní osoba pro fakturaci</t>
  </si>
  <si>
    <t>Informace k fakturaci</t>
  </si>
  <si>
    <t>Název</t>
  </si>
  <si>
    <t>IČ</t>
  </si>
  <si>
    <t>DIČ</t>
  </si>
  <si>
    <t>Ulice</t>
  </si>
  <si>
    <t>Č.p.</t>
  </si>
  <si>
    <t>Č.o.</t>
  </si>
  <si>
    <t>Město</t>
  </si>
  <si>
    <t>PSČ</t>
  </si>
  <si>
    <t>Jméno</t>
  </si>
  <si>
    <t>Příjmení</t>
  </si>
  <si>
    <t>Funkce</t>
  </si>
  <si>
    <t>Tel.</t>
  </si>
  <si>
    <t>E-mail</t>
  </si>
  <si>
    <t>ID</t>
  </si>
  <si>
    <t>název OM</t>
  </si>
  <si>
    <t>Distributor</t>
  </si>
  <si>
    <t>EIC kód</t>
  </si>
  <si>
    <t>Adresa</t>
  </si>
  <si>
    <t>Číslo účtu</t>
  </si>
  <si>
    <t>Stanovení záloh</t>
  </si>
  <si>
    <t>Zúčtovací období</t>
  </si>
  <si>
    <t>Způsob zasílání faktur/zálohových faktur</t>
  </si>
  <si>
    <t>Požadavek na samoodečet</t>
  </si>
  <si>
    <t>Leden 2026 (MWh)</t>
  </si>
  <si>
    <t>Únor 2026 (MWh)</t>
  </si>
  <si>
    <t>Březen 2026 (MWh)</t>
  </si>
  <si>
    <t>Duben 2026 (MWh)</t>
  </si>
  <si>
    <t>Květen 2026 (MWh)</t>
  </si>
  <si>
    <t>Červen 2026 (MWh)</t>
  </si>
  <si>
    <t>Červenec 2026 (MWh)</t>
  </si>
  <si>
    <t>Srpen 2026 (MWh)</t>
  </si>
  <si>
    <t>Září 2026 (MWh)</t>
  </si>
  <si>
    <t>Říjen 2026 (MWh)</t>
  </si>
  <si>
    <t>Listopad 2026 (MWh)</t>
  </si>
  <si>
    <t>Prosinec 2026 (MWh)</t>
  </si>
  <si>
    <t>Celkem (MWh)</t>
  </si>
  <si>
    <t>Město Zábřeh</t>
  </si>
  <si>
    <t>00303640</t>
  </si>
  <si>
    <t>CZ00303640</t>
  </si>
  <si>
    <t>Masarykovo náměstí</t>
  </si>
  <si>
    <t>Zábřeh</t>
  </si>
  <si>
    <t>RNDr. Mgr. František</t>
  </si>
  <si>
    <t>John, Ph.D.</t>
  </si>
  <si>
    <t>starosta</t>
  </si>
  <si>
    <t>frantisek.john@muzabreh.cz</t>
  </si>
  <si>
    <t>Masarykovo náměstí 510/6</t>
  </si>
  <si>
    <t>GasNet (SMP)</t>
  </si>
  <si>
    <t>27ZG700Z06290658</t>
  </si>
  <si>
    <t>Mgr. Marian</t>
  </si>
  <si>
    <t>Macoun</t>
  </si>
  <si>
    <t>Referent Odboru technické správy</t>
  </si>
  <si>
    <t>marian.macoun@muzabreh.cz</t>
  </si>
  <si>
    <t>188491461/0300</t>
  </si>
  <si>
    <t>měsíčně</t>
  </si>
  <si>
    <t>ANO</t>
  </si>
  <si>
    <t>rok</t>
  </si>
  <si>
    <t>poštou i e-mailem</t>
  </si>
  <si>
    <t>náměstí Osvobození 345/15</t>
  </si>
  <si>
    <t>náměstí Osvobození</t>
  </si>
  <si>
    <t>27ZG700Z0028316J</t>
  </si>
  <si>
    <t>EKO servis Zábřeh s.r.o.</t>
  </si>
  <si>
    <t>25896903</t>
  </si>
  <si>
    <t>CZ25896903</t>
  </si>
  <si>
    <t>Dvorská</t>
  </si>
  <si>
    <t>Bc. Milan</t>
  </si>
  <si>
    <t>Doubravský</t>
  </si>
  <si>
    <t>jednatel</t>
  </si>
  <si>
    <t>583 416 784, 603 856 142</t>
  </si>
  <si>
    <t>doubravsky@ekozabreh.cz</t>
  </si>
  <si>
    <t>Dvorská 1491/19</t>
  </si>
  <si>
    <t>27ZG700Z0015383P</t>
  </si>
  <si>
    <t>5917940267/0100</t>
  </si>
  <si>
    <t>27ZG700Z0015385L</t>
  </si>
  <si>
    <t>plavecký areál Zábřeh</t>
  </si>
  <si>
    <t>Oborník</t>
  </si>
  <si>
    <t>27ZG700Z0618855R</t>
  </si>
  <si>
    <t>Leštinská 2106/36, 78901 Zábřeh</t>
  </si>
  <si>
    <t>Leštinská</t>
  </si>
  <si>
    <t>27ZG700Z06311910</t>
  </si>
  <si>
    <t>Energetika Zábřeh s.r.o.</t>
  </si>
  <si>
    <t>28637496</t>
  </si>
  <si>
    <t>CZ28637496</t>
  </si>
  <si>
    <t>Radniční</t>
  </si>
  <si>
    <t>Radek</t>
  </si>
  <si>
    <t>Huťa</t>
  </si>
  <si>
    <t>ředitel</t>
  </si>
  <si>
    <t>radek.huta@energetika-zabreh.cz</t>
  </si>
  <si>
    <t>kotelna nám. Osvobození 261/7, 78901 Zábřeh</t>
  </si>
  <si>
    <t>nám. Osvobození</t>
  </si>
  <si>
    <t>27ZG700Z00134355</t>
  </si>
  <si>
    <t>Radniční 32/12</t>
  </si>
  <si>
    <t>Ing. Jana</t>
  </si>
  <si>
    <t>Vydrová</t>
  </si>
  <si>
    <t>hlavní účetní</t>
  </si>
  <si>
    <t>ucetni@energetika-zabreh.cz</t>
  </si>
  <si>
    <t>285068171/0300</t>
  </si>
  <si>
    <t>Mateřská škola POHÁDKA, Zábřeh, Československé armády 650/13</t>
  </si>
  <si>
    <t>60045051</t>
  </si>
  <si>
    <t>CZ60045051</t>
  </si>
  <si>
    <t>Československé armády</t>
  </si>
  <si>
    <t>ředitelka</t>
  </si>
  <si>
    <t>mspohadka.zabreh@seznam.cz</t>
  </si>
  <si>
    <t>Československé armády 650/13 - stravovna</t>
  </si>
  <si>
    <t>27ZG700Z0014734R</t>
  </si>
  <si>
    <t>Československé armády 650/13</t>
  </si>
  <si>
    <t>ekonom</t>
  </si>
  <si>
    <t>583 416 882, kl. 20</t>
  </si>
  <si>
    <t>150101114/0300</t>
  </si>
  <si>
    <t>čtvrtletně</t>
  </si>
  <si>
    <t>27ZG700Z0014735P</t>
  </si>
  <si>
    <t>Mateřská škola Zábřeh, Zahradní 20</t>
  </si>
  <si>
    <t>70940100</t>
  </si>
  <si>
    <t>Zahradní</t>
  </si>
  <si>
    <t>Bc. Ivona</t>
  </si>
  <si>
    <t>Pisková</t>
  </si>
  <si>
    <t>mszahradni.zabreh@seznam.cz</t>
  </si>
  <si>
    <t>Zahradní 182/20</t>
  </si>
  <si>
    <t>27ZG700Z0015467J</t>
  </si>
  <si>
    <t>Lenka</t>
  </si>
  <si>
    <t>Kunčarová</t>
  </si>
  <si>
    <t>účetní</t>
  </si>
  <si>
    <t>lenka.kuncarova@seznam.cz</t>
  </si>
  <si>
    <t>174244646/0300</t>
  </si>
  <si>
    <t>Školní jídelna Zábřeh, Boženy Němcové 1503/15</t>
  </si>
  <si>
    <t>62352849</t>
  </si>
  <si>
    <t>CZ62352849</t>
  </si>
  <si>
    <t>Boženy Němcové</t>
  </si>
  <si>
    <t>Petra</t>
  </si>
  <si>
    <t>Macháčková</t>
  </si>
  <si>
    <t>jidelnazabreh@seznam.cz</t>
  </si>
  <si>
    <t>školní jídelna B. Němcové</t>
  </si>
  <si>
    <t>27ZG700Z0014937D</t>
  </si>
  <si>
    <t>Boženy Němcové 1503/15</t>
  </si>
  <si>
    <t>5909940267/0100</t>
  </si>
  <si>
    <t>bez záloh</t>
  </si>
  <si>
    <t>měsíc</t>
  </si>
  <si>
    <t>Technické služby Zábřeh, příspěvková organizace</t>
  </si>
  <si>
    <t>06539866</t>
  </si>
  <si>
    <t>CZ06539866</t>
  </si>
  <si>
    <t>doubravsky@tszabreh.cz</t>
  </si>
  <si>
    <t>Tunklova 896/1</t>
  </si>
  <si>
    <t>Tunklova</t>
  </si>
  <si>
    <t>27ZG700Z0029397P</t>
  </si>
  <si>
    <t>Lucie</t>
  </si>
  <si>
    <t>Vítámvásová</t>
  </si>
  <si>
    <t>vitamvasova@tszabreh.cz</t>
  </si>
  <si>
    <t>115-5507950227/0100</t>
  </si>
  <si>
    <t>27ZG700Z0029402L</t>
  </si>
  <si>
    <t>27ZG700Z0029405F</t>
  </si>
  <si>
    <t>27ZG700Z0029401N</t>
  </si>
  <si>
    <t>27ZG700Z0029400P</t>
  </si>
  <si>
    <t>27ZG700Z0029399L</t>
  </si>
  <si>
    <t>Tunklova - garáže</t>
  </si>
  <si>
    <t>27ZG700Z0029404H</t>
  </si>
  <si>
    <t>27ZG700Z0029398N</t>
  </si>
  <si>
    <t>27ZG700Z0029403J</t>
  </si>
  <si>
    <t>Základní škola a Dům dětí a mládeže Krasohled Zábřeh, Severovýchod 484/26, okres Šumperk</t>
  </si>
  <si>
    <t>00852252</t>
  </si>
  <si>
    <t>CZ00852252</t>
  </si>
  <si>
    <t>Severovýchod</t>
  </si>
  <si>
    <t>Mgr. Jaroslav</t>
  </si>
  <si>
    <t>Vít</t>
  </si>
  <si>
    <t>ředitel školy</t>
  </si>
  <si>
    <t>4zszabreh@zssvzabreh.cz</t>
  </si>
  <si>
    <t>Školní jídelna Severovýchod</t>
  </si>
  <si>
    <t>27ZG700Z0014709Q</t>
  </si>
  <si>
    <t>Severovýchod 484/26</t>
  </si>
  <si>
    <t>Valášková</t>
  </si>
  <si>
    <t>valaskova.lenka@zssvzabreh.cz</t>
  </si>
  <si>
    <t>5896100217/0100</t>
  </si>
  <si>
    <t>Základní škola Zábřeh, Boženy Němcové 1503/15, okres Šumperk</t>
  </si>
  <si>
    <t>60045264</t>
  </si>
  <si>
    <t>Mgr. Pavel</t>
  </si>
  <si>
    <t>Nimrichtr</t>
  </si>
  <si>
    <t>733 515 690, 581 111 728</t>
  </si>
  <si>
    <t>reditel@bozenka.cz</t>
  </si>
  <si>
    <t>Boženy Němcové 1503/15, 78901 Zábřeh</t>
  </si>
  <si>
    <t>27ZG700Z0630053H</t>
  </si>
  <si>
    <t>40028841/0100</t>
  </si>
  <si>
    <t>Předpokládané spotřeby v r. 2026 (shodné i pro r. 2027)</t>
  </si>
  <si>
    <t>Souhrn spotřeb</t>
  </si>
  <si>
    <t>počet OM</t>
  </si>
  <si>
    <t>roční spotřeba v MWh</t>
  </si>
  <si>
    <t>spotřeba za 2026-2027 (MWh)</t>
  </si>
  <si>
    <t>maloodběry</t>
  </si>
  <si>
    <t>středoodběry</t>
  </si>
  <si>
    <t>Pavlína</t>
  </si>
  <si>
    <t>Kupková</t>
  </si>
  <si>
    <t>Markéta</t>
  </si>
  <si>
    <t>Šturmová</t>
  </si>
  <si>
    <t>sturmova.mspohadka@seznam.cz</t>
  </si>
  <si>
    <t>Ing. Lucie</t>
  </si>
  <si>
    <t>Kylarová</t>
  </si>
  <si>
    <t>kylarova@bozenka.cz</t>
  </si>
  <si>
    <t>Seznam odběrných míst zemního plynu SO/VO v období od 1.1.2026 do 31.12.2026</t>
  </si>
  <si>
    <t>Způsob napojení</t>
  </si>
  <si>
    <t>kotelna Nerudova 2082/7, 78901 Zábřeh</t>
  </si>
  <si>
    <t>Nerudova</t>
  </si>
  <si>
    <t>27ZG700Z0012793L</t>
  </si>
  <si>
    <t>Místní síť</t>
  </si>
  <si>
    <t>e-mailem</t>
  </si>
  <si>
    <t>Denní rezervovaná pevná kapacita</t>
  </si>
  <si>
    <r>
      <t xml:space="preserve"> (tis. m</t>
    </r>
    <r>
      <rPr>
        <b/>
        <vertAlign val="superscript"/>
        <sz val="10"/>
        <color theme="1"/>
        <rFont val="Calibri"/>
        <family val="2"/>
        <charset val="238"/>
        <scheme val="minor"/>
      </rPr>
      <t>3</t>
    </r>
    <r>
      <rPr>
        <b/>
        <sz val="10"/>
        <color theme="1"/>
        <rFont val="Calibri"/>
        <family val="2"/>
        <charset val="238"/>
        <scheme val="minor"/>
      </rPr>
      <t>/den)</t>
    </r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</si>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</sst>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5">
    <xf numFmtId="0" fontId="0" fillId="0" borderId="0" xfId="0"/>
    <xf numFmtId="0" fontId="19" fillId="33" borderId="11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17" fontId="19" fillId="34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 wrapText="1"/>
    </xf>
    <xf numFmtId="165" fontId="18" fillId="0" borderId="0" xfId="0" applyNumberFormat="1" applyFont="1"/>
    <xf numFmtId="0" fontId="21" fillId="0" borderId="0" xfId="0" applyFont="1"/>
    <xf numFmtId="0" fontId="0" fillId="36" borderId="14" xfId="0" applyFill="1" applyBorder="1"/>
    <xf numFmtId="0" fontId="16" fillId="36" borderId="14" xfId="0" applyFont="1" applyFill="1" applyBorder="1" applyAlignment="1">
      <alignment horizontal="center"/>
    </xf>
    <xf numFmtId="0" fontId="0" fillId="0" borderId="14" xfId="0" applyBorder="1"/>
    <xf numFmtId="3" fontId="0" fillId="0" borderId="14" xfId="0" applyNumberFormat="1" applyBorder="1"/>
    <xf numFmtId="0" fontId="23" fillId="0" borderId="10" xfId="0" applyFont="1" applyBorder="1" applyAlignment="1">
      <alignment wrapText="1"/>
    </xf>
    <xf numFmtId="0" fontId="23" fillId="0" borderId="10" xfId="42" applyFont="1" applyBorder="1" applyAlignment="1">
      <alignment wrapText="1"/>
    </xf>
    <xf numFmtId="3" fontId="16" fillId="36" borderId="14" xfId="0" applyNumberFormat="1" applyFont="1" applyFill="1" applyBorder="1" applyAlignment="1">
      <alignment horizontal="right"/>
    </xf>
    <xf numFmtId="0" fontId="19" fillId="33" borderId="14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Hypertextový odkaz" xfId="42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turmova.mspohadka@seznam.cz" TargetMode="External"/><Relationship Id="rId1" Type="http://schemas.openxmlformats.org/officeDocument/2006/relationships/hyperlink" Target="mailto:sturmova.mspohadka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653E-47B4-4064-8E68-24B1B0D74009}">
  <dimension ref="A1:D6"/>
  <sheetViews>
    <sheetView tabSelected="1" workbookViewId="0">
      <selection activeCell="C28" sqref="C28"/>
    </sheetView>
  </sheetViews>
  <sheetFormatPr defaultRowHeight="14.5" x14ac:dyDescent="0.35"/>
  <cols>
    <col min="1" max="1" width="14" bestFit="1" customWidth="1"/>
    <col min="2" max="2" width="10.6328125" customWidth="1"/>
    <col min="3" max="3" width="21.26953125" customWidth="1"/>
    <col min="4" max="4" width="27.1796875" customWidth="1"/>
  </cols>
  <sheetData>
    <row r="1" spans="1:4" x14ac:dyDescent="0.35">
      <c r="A1" s="12" t="s">
        <v>187</v>
      </c>
    </row>
    <row r="3" spans="1:4" x14ac:dyDescent="0.35">
      <c r="A3" s="13"/>
      <c r="B3" s="14" t="s">
        <v>188</v>
      </c>
      <c r="C3" s="14" t="s">
        <v>189</v>
      </c>
      <c r="D3" s="14" t="s">
        <v>190</v>
      </c>
    </row>
    <row r="4" spans="1:4" x14ac:dyDescent="0.35">
      <c r="A4" s="15" t="s">
        <v>191</v>
      </c>
      <c r="B4" s="15">
        <v>22</v>
      </c>
      <c r="C4" s="16">
        <f>maloodběry!AV28</f>
        <v>1821.0130819999995</v>
      </c>
      <c r="D4" s="16">
        <f>C4*2</f>
        <v>3642.026163999999</v>
      </c>
    </row>
    <row r="5" spans="1:4" x14ac:dyDescent="0.35">
      <c r="A5" s="15" t="s">
        <v>192</v>
      </c>
      <c r="B5" s="15">
        <v>1</v>
      </c>
      <c r="C5" s="16">
        <f>středoodběr!AY6</f>
        <v>697.07681000000002</v>
      </c>
      <c r="D5" s="16">
        <f>C5*2</f>
        <v>1394.15362</v>
      </c>
    </row>
    <row r="6" spans="1:4" x14ac:dyDescent="0.35">
      <c r="A6" s="14" t="s">
        <v>210</v>
      </c>
      <c r="B6" s="19">
        <f>SUM(B4:B5)</f>
        <v>23</v>
      </c>
      <c r="C6" s="19">
        <f>SUM(C4:C5)</f>
        <v>2518.0898919999995</v>
      </c>
      <c r="D6" s="19">
        <f>SUM(D4:D5)</f>
        <v>5036.179783999999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1217-B44F-44DD-AB4D-6B0D8B4FE694}">
  <dimension ref="A2:AV28"/>
  <sheetViews>
    <sheetView showGridLines="0" topLeftCell="A3" workbookViewId="0">
      <selection activeCell="L21" sqref="L21"/>
    </sheetView>
  </sheetViews>
  <sheetFormatPr defaultRowHeight="14.5" x14ac:dyDescent="0.35"/>
  <cols>
    <col min="1" max="1" width="34.90625" bestFit="1" customWidth="1"/>
    <col min="2" max="2" width="8.54296875" bestFit="1" customWidth="1"/>
    <col min="3" max="3" width="10.36328125" bestFit="1" customWidth="1"/>
    <col min="4" max="4" width="19.08984375" bestFit="1" customWidth="1"/>
    <col min="5" max="5" width="4.7265625" bestFit="1" customWidth="1"/>
    <col min="6" max="6" width="3.7265625" bestFit="1" customWidth="1"/>
    <col min="7" max="7" width="6.08984375" bestFit="1" customWidth="1"/>
    <col min="8" max="8" width="5.7265625" bestFit="1" customWidth="1"/>
    <col min="9" max="9" width="16.6328125" bestFit="1" customWidth="1"/>
    <col min="10" max="10" width="10.453125" bestFit="1" customWidth="1"/>
    <col min="11" max="11" width="13.453125" bestFit="1" customWidth="1"/>
    <col min="12" max="12" width="21" bestFit="1" customWidth="1"/>
    <col min="13" max="13" width="26.7265625" bestFit="1" customWidth="1"/>
    <col min="14" max="14" width="34.90625" bestFit="1" customWidth="1"/>
    <col min="15" max="15" width="19.08984375" bestFit="1" customWidth="1"/>
    <col min="16" max="17" width="4.7265625" bestFit="1" customWidth="1"/>
    <col min="18" max="18" width="6.08984375" bestFit="1" customWidth="1"/>
    <col min="19" max="19" width="5.7265625" bestFit="1" customWidth="1"/>
    <col min="20" max="20" width="11.1796875" bestFit="1" customWidth="1"/>
    <col min="21" max="21" width="16.90625" bestFit="1" customWidth="1"/>
    <col min="22" max="22" width="34.90625" bestFit="1" customWidth="1"/>
    <col min="23" max="23" width="25.1796875" bestFit="1" customWidth="1"/>
    <col min="24" max="24" width="6.08984375" bestFit="1" customWidth="1"/>
    <col min="25" max="25" width="5.7265625" bestFit="1" customWidth="1"/>
    <col min="26" max="26" width="13.6328125" bestFit="1" customWidth="1"/>
    <col min="27" max="27" width="10.453125" bestFit="1" customWidth="1"/>
    <col min="28" max="28" width="27" bestFit="1" customWidth="1"/>
    <col min="29" max="29" width="21" bestFit="1" customWidth="1"/>
    <col min="30" max="30" width="28.90625" bestFit="1" customWidth="1"/>
    <col min="31" max="31" width="18.6328125" bestFit="1" customWidth="1"/>
    <col min="32" max="32" width="13" bestFit="1" customWidth="1"/>
    <col min="33" max="33" width="14" bestFit="1" customWidth="1"/>
    <col min="34" max="34" width="32.453125" bestFit="1" customWidth="1"/>
    <col min="35" max="35" width="21.36328125" bestFit="1" customWidth="1"/>
    <col min="36" max="36" width="15.54296875" bestFit="1" customWidth="1"/>
    <col min="37" max="37" width="14.54296875" bestFit="1" customWidth="1"/>
    <col min="38" max="38" width="16.08984375" bestFit="1" customWidth="1"/>
    <col min="39" max="39" width="15.81640625" bestFit="1" customWidth="1"/>
    <col min="40" max="41" width="16.1796875" bestFit="1" customWidth="1"/>
    <col min="42" max="42" width="18" bestFit="1" customWidth="1"/>
    <col min="43" max="43" width="15.26953125" bestFit="1" customWidth="1"/>
    <col min="44" max="44" width="13.6328125" bestFit="1" customWidth="1"/>
    <col min="45" max="45" width="14.54296875" bestFit="1" customWidth="1"/>
    <col min="46" max="47" width="17.26953125" bestFit="1" customWidth="1"/>
    <col min="48" max="48" width="12.1796875" bestFit="1" customWidth="1"/>
  </cols>
  <sheetData>
    <row r="2" spans="1:48" ht="16.5" customHeight="1" x14ac:dyDescent="0.3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4" spans="1:48" x14ac:dyDescent="0.35">
      <c r="A4" s="23" t="s">
        <v>1</v>
      </c>
      <c r="B4" s="21"/>
      <c r="C4" s="21"/>
      <c r="D4" s="21"/>
      <c r="E4" s="21"/>
      <c r="F4" s="21"/>
      <c r="G4" s="21"/>
      <c r="H4" s="21"/>
      <c r="I4" s="23" t="s">
        <v>2</v>
      </c>
      <c r="J4" s="21"/>
      <c r="K4" s="21"/>
      <c r="L4" s="21"/>
      <c r="M4" s="22"/>
      <c r="N4" s="21" t="s">
        <v>3</v>
      </c>
      <c r="O4" s="21"/>
      <c r="P4" s="21"/>
      <c r="Q4" s="21"/>
      <c r="R4" s="21"/>
      <c r="S4" s="21"/>
      <c r="T4" s="21"/>
      <c r="U4" s="21"/>
      <c r="V4" s="20" t="s">
        <v>4</v>
      </c>
      <c r="W4" s="20"/>
      <c r="X4" s="20"/>
      <c r="Y4" s="20"/>
      <c r="Z4" s="21" t="s">
        <v>5</v>
      </c>
      <c r="AA4" s="21"/>
      <c r="AB4" s="21"/>
      <c r="AC4" s="21"/>
      <c r="AD4" s="22"/>
      <c r="AE4" s="23" t="s">
        <v>6</v>
      </c>
      <c r="AF4" s="21"/>
      <c r="AG4" s="21"/>
      <c r="AH4" s="21"/>
      <c r="AI4" s="21"/>
      <c r="AJ4" s="20" t="s">
        <v>186</v>
      </c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</row>
    <row r="5" spans="1:48" x14ac:dyDescent="0.3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21</v>
      </c>
      <c r="O5" s="2" t="s">
        <v>10</v>
      </c>
      <c r="P5" s="2" t="s">
        <v>11</v>
      </c>
      <c r="Q5" s="2" t="s">
        <v>12</v>
      </c>
      <c r="R5" s="2" t="s">
        <v>13</v>
      </c>
      <c r="S5" s="2" t="s">
        <v>14</v>
      </c>
      <c r="T5" s="2" t="s">
        <v>22</v>
      </c>
      <c r="U5" s="2" t="s">
        <v>23</v>
      </c>
      <c r="V5" s="9" t="s">
        <v>7</v>
      </c>
      <c r="W5" s="9" t="s">
        <v>24</v>
      </c>
      <c r="X5" s="9" t="s">
        <v>13</v>
      </c>
      <c r="Y5" s="9" t="s">
        <v>14</v>
      </c>
      <c r="Z5" s="2" t="s">
        <v>15</v>
      </c>
      <c r="AA5" s="2" t="s">
        <v>16</v>
      </c>
      <c r="AB5" s="2" t="s">
        <v>17</v>
      </c>
      <c r="AC5" s="2" t="s">
        <v>18</v>
      </c>
      <c r="AD5" s="2" t="s">
        <v>19</v>
      </c>
      <c r="AE5" s="2" t="s">
        <v>25</v>
      </c>
      <c r="AF5" s="2" t="s">
        <v>26</v>
      </c>
      <c r="AG5" s="2" t="s">
        <v>27</v>
      </c>
      <c r="AH5" s="2" t="s">
        <v>28</v>
      </c>
      <c r="AI5" s="2" t="s">
        <v>29</v>
      </c>
      <c r="AJ5" s="10" t="s">
        <v>30</v>
      </c>
      <c r="AK5" s="10" t="s">
        <v>31</v>
      </c>
      <c r="AL5" s="10" t="s">
        <v>32</v>
      </c>
      <c r="AM5" s="10" t="s">
        <v>33</v>
      </c>
      <c r="AN5" s="10" t="s">
        <v>34</v>
      </c>
      <c r="AO5" s="10" t="s">
        <v>35</v>
      </c>
      <c r="AP5" s="10" t="s">
        <v>36</v>
      </c>
      <c r="AQ5" s="10" t="s">
        <v>37</v>
      </c>
      <c r="AR5" s="10" t="s">
        <v>38</v>
      </c>
      <c r="AS5" s="10" t="s">
        <v>39</v>
      </c>
      <c r="AT5" s="10" t="s">
        <v>40</v>
      </c>
      <c r="AU5" s="10" t="s">
        <v>41</v>
      </c>
      <c r="AV5" s="10" t="s">
        <v>42</v>
      </c>
    </row>
    <row r="6" spans="1:48" x14ac:dyDescent="0.35">
      <c r="A6" s="4" t="s">
        <v>43</v>
      </c>
      <c r="B6" s="6" t="s">
        <v>44</v>
      </c>
      <c r="C6" s="6" t="s">
        <v>45</v>
      </c>
      <c r="D6" s="4" t="s">
        <v>46</v>
      </c>
      <c r="E6" s="4">
        <v>510</v>
      </c>
      <c r="F6" s="4">
        <v>6</v>
      </c>
      <c r="G6" s="4" t="s">
        <v>47</v>
      </c>
      <c r="H6" s="4">
        <v>78901</v>
      </c>
      <c r="I6" s="4" t="s">
        <v>48</v>
      </c>
      <c r="J6" s="4" t="s">
        <v>49</v>
      </c>
      <c r="K6" s="4" t="s">
        <v>50</v>
      </c>
      <c r="L6" s="7">
        <v>583468218</v>
      </c>
      <c r="M6" s="4" t="s">
        <v>51</v>
      </c>
      <c r="N6" s="4" t="s">
        <v>52</v>
      </c>
      <c r="O6" s="4" t="s">
        <v>46</v>
      </c>
      <c r="P6" s="4">
        <v>510</v>
      </c>
      <c r="Q6" s="4">
        <v>6</v>
      </c>
      <c r="R6" s="4" t="s">
        <v>47</v>
      </c>
      <c r="S6" s="4">
        <v>78901</v>
      </c>
      <c r="T6" s="4" t="s">
        <v>53</v>
      </c>
      <c r="U6" s="6" t="s">
        <v>54</v>
      </c>
      <c r="V6" s="4" t="s">
        <v>43</v>
      </c>
      <c r="W6" s="4" t="s">
        <v>52</v>
      </c>
      <c r="X6" s="4" t="s">
        <v>47</v>
      </c>
      <c r="Y6" s="4">
        <v>78901</v>
      </c>
      <c r="Z6" s="4" t="s">
        <v>55</v>
      </c>
      <c r="AA6" s="4" t="s">
        <v>56</v>
      </c>
      <c r="AB6" s="4" t="s">
        <v>57</v>
      </c>
      <c r="AC6" s="4">
        <v>734233829</v>
      </c>
      <c r="AD6" s="4" t="s">
        <v>58</v>
      </c>
      <c r="AE6" s="4" t="s">
        <v>59</v>
      </c>
      <c r="AF6" s="4" t="s">
        <v>60</v>
      </c>
      <c r="AG6" s="4" t="s">
        <v>62</v>
      </c>
      <c r="AH6" s="4" t="s">
        <v>63</v>
      </c>
      <c r="AI6" s="4" t="s">
        <v>61</v>
      </c>
      <c r="AJ6" s="8">
        <v>42.458247</v>
      </c>
      <c r="AK6" s="8">
        <v>31.512748999999999</v>
      </c>
      <c r="AL6" s="8">
        <v>24.233687</v>
      </c>
      <c r="AM6" s="8">
        <v>13.408607</v>
      </c>
      <c r="AN6" s="8">
        <v>5.3731850000000003</v>
      </c>
      <c r="AO6" s="8">
        <v>3.0114079999999999</v>
      </c>
      <c r="AP6" s="8">
        <v>2.3933849999999999</v>
      </c>
      <c r="AQ6" s="8">
        <v>2.4299499999999998</v>
      </c>
      <c r="AR6" s="8">
        <v>5.1649459999999996</v>
      </c>
      <c r="AS6" s="8">
        <v>13.022869</v>
      </c>
      <c r="AT6" s="8">
        <v>22.581904999999999</v>
      </c>
      <c r="AU6" s="8">
        <v>30.419004000000001</v>
      </c>
      <c r="AV6" s="8">
        <v>196.009942</v>
      </c>
    </row>
    <row r="7" spans="1:48" x14ac:dyDescent="0.35">
      <c r="A7" s="4" t="s">
        <v>43</v>
      </c>
      <c r="B7" s="6" t="s">
        <v>44</v>
      </c>
      <c r="C7" s="6" t="s">
        <v>45</v>
      </c>
      <c r="D7" s="4" t="s">
        <v>46</v>
      </c>
      <c r="E7" s="4">
        <v>510</v>
      </c>
      <c r="F7" s="4">
        <v>6</v>
      </c>
      <c r="G7" s="4" t="s">
        <v>47</v>
      </c>
      <c r="H7" s="4">
        <v>78901</v>
      </c>
      <c r="I7" s="4" t="s">
        <v>48</v>
      </c>
      <c r="J7" s="4" t="s">
        <v>49</v>
      </c>
      <c r="K7" s="4" t="s">
        <v>50</v>
      </c>
      <c r="L7" s="7">
        <v>583468218</v>
      </c>
      <c r="M7" s="4" t="s">
        <v>51</v>
      </c>
      <c r="N7" s="4" t="s">
        <v>64</v>
      </c>
      <c r="O7" s="4" t="s">
        <v>65</v>
      </c>
      <c r="P7" s="4">
        <v>345</v>
      </c>
      <c r="Q7" s="4">
        <v>15</v>
      </c>
      <c r="R7" s="4" t="s">
        <v>47</v>
      </c>
      <c r="S7" s="4">
        <v>78901</v>
      </c>
      <c r="T7" s="4" t="s">
        <v>53</v>
      </c>
      <c r="U7" s="6" t="s">
        <v>66</v>
      </c>
      <c r="V7" s="4" t="s">
        <v>43</v>
      </c>
      <c r="W7" s="4" t="s">
        <v>52</v>
      </c>
      <c r="X7" s="4" t="s">
        <v>47</v>
      </c>
      <c r="Y7" s="4">
        <v>78901</v>
      </c>
      <c r="Z7" s="4" t="s">
        <v>55</v>
      </c>
      <c r="AA7" s="4" t="s">
        <v>56</v>
      </c>
      <c r="AB7" s="4" t="s">
        <v>57</v>
      </c>
      <c r="AC7" s="4">
        <v>734233829</v>
      </c>
      <c r="AD7" s="4" t="s">
        <v>58</v>
      </c>
      <c r="AE7" s="4" t="s">
        <v>59</v>
      </c>
      <c r="AF7" s="4" t="s">
        <v>60</v>
      </c>
      <c r="AG7" s="4" t="s">
        <v>62</v>
      </c>
      <c r="AH7" s="4" t="s">
        <v>63</v>
      </c>
      <c r="AI7" s="4" t="s">
        <v>61</v>
      </c>
      <c r="AJ7" s="8">
        <v>35.439621000000002</v>
      </c>
      <c r="AK7" s="8">
        <v>31.577742000000001</v>
      </c>
      <c r="AL7" s="8">
        <v>21.989570000000001</v>
      </c>
      <c r="AM7" s="8">
        <v>12.166876</v>
      </c>
      <c r="AN7" s="8">
        <v>4.875591</v>
      </c>
      <c r="AO7" s="8">
        <v>2.7325339999999998</v>
      </c>
      <c r="AP7" s="8">
        <v>2.171751</v>
      </c>
      <c r="AQ7" s="8">
        <v>2.5990160000000002</v>
      </c>
      <c r="AR7" s="8">
        <v>5.9633659999999997</v>
      </c>
      <c r="AS7" s="8">
        <v>15.036023</v>
      </c>
      <c r="AT7" s="8">
        <v>26.072827</v>
      </c>
      <c r="AU7" s="8">
        <v>35.121450000000003</v>
      </c>
      <c r="AV7" s="8">
        <v>195.74636699999999</v>
      </c>
    </row>
    <row r="8" spans="1:48" x14ac:dyDescent="0.35">
      <c r="A8" s="4" t="s">
        <v>67</v>
      </c>
      <c r="B8" s="6" t="s">
        <v>68</v>
      </c>
      <c r="C8" s="6" t="s">
        <v>69</v>
      </c>
      <c r="D8" s="4" t="s">
        <v>70</v>
      </c>
      <c r="E8" s="4">
        <v>1491</v>
      </c>
      <c r="F8" s="4">
        <v>19</v>
      </c>
      <c r="G8" s="4" t="s">
        <v>47</v>
      </c>
      <c r="H8" s="4">
        <v>78901</v>
      </c>
      <c r="I8" s="4" t="s">
        <v>71</v>
      </c>
      <c r="J8" s="4" t="s">
        <v>72</v>
      </c>
      <c r="K8" s="4" t="s">
        <v>73</v>
      </c>
      <c r="L8" s="4" t="s">
        <v>74</v>
      </c>
      <c r="M8" s="4" t="s">
        <v>75</v>
      </c>
      <c r="N8" s="4" t="s">
        <v>76</v>
      </c>
      <c r="O8" s="4" t="s">
        <v>70</v>
      </c>
      <c r="P8" s="4">
        <v>1491</v>
      </c>
      <c r="Q8" s="4">
        <v>19</v>
      </c>
      <c r="R8" s="4" t="s">
        <v>47</v>
      </c>
      <c r="S8" s="4">
        <v>78901</v>
      </c>
      <c r="T8" s="4" t="s">
        <v>53</v>
      </c>
      <c r="U8" s="6" t="s">
        <v>77</v>
      </c>
      <c r="V8" s="4" t="s">
        <v>67</v>
      </c>
      <c r="W8" s="4" t="s">
        <v>76</v>
      </c>
      <c r="X8" s="4" t="s">
        <v>47</v>
      </c>
      <c r="Y8" s="4">
        <v>78901</v>
      </c>
      <c r="Z8" s="4" t="s">
        <v>71</v>
      </c>
      <c r="AA8" s="4" t="s">
        <v>72</v>
      </c>
      <c r="AB8" s="4" t="s">
        <v>73</v>
      </c>
      <c r="AC8" s="4" t="s">
        <v>74</v>
      </c>
      <c r="AD8" s="4" t="s">
        <v>75</v>
      </c>
      <c r="AE8" s="4" t="s">
        <v>78</v>
      </c>
      <c r="AF8" s="4" t="s">
        <v>60</v>
      </c>
      <c r="AG8" s="4" t="s">
        <v>62</v>
      </c>
      <c r="AH8" s="4" t="s">
        <v>63</v>
      </c>
      <c r="AI8" s="4" t="s">
        <v>61</v>
      </c>
      <c r="AJ8" s="8">
        <v>6.2675999999999998</v>
      </c>
      <c r="AK8" s="8">
        <v>6.2082040000000003</v>
      </c>
      <c r="AL8" s="8">
        <v>4.9034890000000004</v>
      </c>
      <c r="AM8" s="8">
        <v>2.0895000000000001</v>
      </c>
      <c r="AN8" s="8">
        <v>0.81708999999999998</v>
      </c>
      <c r="AO8" s="8">
        <v>0</v>
      </c>
      <c r="AP8" s="8">
        <v>0</v>
      </c>
      <c r="AQ8" s="8">
        <v>0</v>
      </c>
      <c r="AR8" s="8">
        <v>0.55145</v>
      </c>
      <c r="AS8" s="8">
        <v>2.91167</v>
      </c>
      <c r="AT8" s="8">
        <v>5.9900099999999998</v>
      </c>
      <c r="AU8" s="8">
        <v>8.0214700000000008</v>
      </c>
      <c r="AV8" s="8">
        <v>37.760483000000001</v>
      </c>
    </row>
    <row r="9" spans="1:48" x14ac:dyDescent="0.35">
      <c r="A9" s="4" t="s">
        <v>67</v>
      </c>
      <c r="B9" s="6" t="s">
        <v>68</v>
      </c>
      <c r="C9" s="6" t="s">
        <v>69</v>
      </c>
      <c r="D9" s="4" t="s">
        <v>70</v>
      </c>
      <c r="E9" s="4">
        <v>1491</v>
      </c>
      <c r="F9" s="4">
        <v>19</v>
      </c>
      <c r="G9" s="4" t="s">
        <v>47</v>
      </c>
      <c r="H9" s="4">
        <v>78901</v>
      </c>
      <c r="I9" s="4" t="s">
        <v>71</v>
      </c>
      <c r="J9" s="4" t="s">
        <v>72</v>
      </c>
      <c r="K9" s="4" t="s">
        <v>73</v>
      </c>
      <c r="L9" s="4" t="s">
        <v>74</v>
      </c>
      <c r="M9" s="4" t="s">
        <v>75</v>
      </c>
      <c r="N9" s="4" t="s">
        <v>76</v>
      </c>
      <c r="O9" s="4" t="s">
        <v>70</v>
      </c>
      <c r="P9" s="4">
        <v>1491</v>
      </c>
      <c r="Q9" s="4">
        <v>19</v>
      </c>
      <c r="R9" s="4" t="s">
        <v>47</v>
      </c>
      <c r="S9" s="4">
        <v>78901</v>
      </c>
      <c r="T9" s="4" t="s">
        <v>53</v>
      </c>
      <c r="U9" s="6" t="s">
        <v>79</v>
      </c>
      <c r="V9" s="4" t="s">
        <v>67</v>
      </c>
      <c r="W9" s="4" t="s">
        <v>76</v>
      </c>
      <c r="X9" s="4" t="s">
        <v>47</v>
      </c>
      <c r="Y9" s="4">
        <v>78901</v>
      </c>
      <c r="Z9" s="4" t="s">
        <v>71</v>
      </c>
      <c r="AA9" s="4" t="s">
        <v>72</v>
      </c>
      <c r="AB9" s="4" t="s">
        <v>73</v>
      </c>
      <c r="AC9" s="4" t="s">
        <v>74</v>
      </c>
      <c r="AD9" s="4" t="s">
        <v>75</v>
      </c>
      <c r="AE9" s="4" t="s">
        <v>78</v>
      </c>
      <c r="AF9" s="4" t="s">
        <v>60</v>
      </c>
      <c r="AG9" s="4" t="s">
        <v>62</v>
      </c>
      <c r="AH9" s="4" t="s">
        <v>63</v>
      </c>
      <c r="AI9" s="4" t="s">
        <v>61</v>
      </c>
      <c r="AJ9" s="8">
        <v>3.8510399999999998</v>
      </c>
      <c r="AK9" s="8">
        <v>3.6483789999999998</v>
      </c>
      <c r="AL9" s="8">
        <v>2.9437169999999999</v>
      </c>
      <c r="AM9" s="8">
        <v>1.6583300000000001</v>
      </c>
      <c r="AN9" s="8">
        <v>0.81708999999999998</v>
      </c>
      <c r="AO9" s="8">
        <v>0.6401</v>
      </c>
      <c r="AP9" s="8">
        <v>0.52961999999999998</v>
      </c>
      <c r="AQ9" s="8">
        <v>0.58462000000000003</v>
      </c>
      <c r="AR9" s="8">
        <v>0.55145</v>
      </c>
      <c r="AS9" s="8">
        <v>1.4999499999999999</v>
      </c>
      <c r="AT9" s="8">
        <v>3.3424900000000002</v>
      </c>
      <c r="AU9" s="8">
        <v>5.4175300000000002</v>
      </c>
      <c r="AV9" s="8">
        <v>25.484316</v>
      </c>
    </row>
    <row r="10" spans="1:48" x14ac:dyDescent="0.35">
      <c r="A10" s="4" t="s">
        <v>67</v>
      </c>
      <c r="B10" s="6" t="s">
        <v>68</v>
      </c>
      <c r="C10" s="6" t="s">
        <v>69</v>
      </c>
      <c r="D10" s="4" t="s">
        <v>70</v>
      </c>
      <c r="E10" s="4">
        <v>1491</v>
      </c>
      <c r="F10" s="4">
        <v>19</v>
      </c>
      <c r="G10" s="4" t="s">
        <v>47</v>
      </c>
      <c r="H10" s="4">
        <v>78901</v>
      </c>
      <c r="I10" s="4" t="s">
        <v>71</v>
      </c>
      <c r="J10" s="4" t="s">
        <v>72</v>
      </c>
      <c r="K10" s="4" t="s">
        <v>73</v>
      </c>
      <c r="L10" s="4" t="s">
        <v>74</v>
      </c>
      <c r="M10" s="4" t="s">
        <v>75</v>
      </c>
      <c r="N10" s="4" t="s">
        <v>80</v>
      </c>
      <c r="O10" s="4" t="s">
        <v>81</v>
      </c>
      <c r="P10" s="4">
        <v>608</v>
      </c>
      <c r="Q10" s="4">
        <v>39</v>
      </c>
      <c r="R10" s="4" t="s">
        <v>47</v>
      </c>
      <c r="S10" s="4">
        <v>78901</v>
      </c>
      <c r="T10" s="4" t="s">
        <v>53</v>
      </c>
      <c r="U10" s="6" t="s">
        <v>82</v>
      </c>
      <c r="V10" s="4" t="s">
        <v>67</v>
      </c>
      <c r="W10" s="4" t="s">
        <v>76</v>
      </c>
      <c r="X10" s="4" t="s">
        <v>47</v>
      </c>
      <c r="Y10" s="4">
        <v>78901</v>
      </c>
      <c r="Z10" s="4" t="s">
        <v>71</v>
      </c>
      <c r="AA10" s="4" t="s">
        <v>72</v>
      </c>
      <c r="AB10" s="4" t="s">
        <v>73</v>
      </c>
      <c r="AC10" s="4" t="s">
        <v>74</v>
      </c>
      <c r="AD10" s="4" t="s">
        <v>75</v>
      </c>
      <c r="AE10" s="4" t="s">
        <v>78</v>
      </c>
      <c r="AF10" s="4" t="s">
        <v>60</v>
      </c>
      <c r="AG10" s="4" t="s">
        <v>62</v>
      </c>
      <c r="AH10" s="4" t="s">
        <v>63</v>
      </c>
      <c r="AI10" s="4" t="s">
        <v>61</v>
      </c>
      <c r="AJ10" s="8">
        <v>67.021859000000006</v>
      </c>
      <c r="AK10" s="8">
        <v>57.053998999999997</v>
      </c>
      <c r="AL10" s="8">
        <v>70.422774000000004</v>
      </c>
      <c r="AM10" s="8">
        <v>48.989013</v>
      </c>
      <c r="AN10" s="8">
        <v>19.631281999999999</v>
      </c>
      <c r="AO10" s="8">
        <v>11.002068</v>
      </c>
      <c r="AP10" s="8">
        <v>8.7445229999999992</v>
      </c>
      <c r="AQ10" s="8">
        <v>8.87791</v>
      </c>
      <c r="AR10" s="8">
        <v>18.870329999999999</v>
      </c>
      <c r="AS10" s="8">
        <v>47.580005999999997</v>
      </c>
      <c r="AT10" s="8">
        <v>82.504660000000001</v>
      </c>
      <c r="AU10" s="8">
        <v>111.138402</v>
      </c>
      <c r="AV10" s="8">
        <v>551.83682599999997</v>
      </c>
    </row>
    <row r="11" spans="1:48" x14ac:dyDescent="0.35">
      <c r="A11" s="4" t="s">
        <v>67</v>
      </c>
      <c r="B11" s="6" t="s">
        <v>68</v>
      </c>
      <c r="C11" s="6" t="s">
        <v>69</v>
      </c>
      <c r="D11" s="4" t="s">
        <v>70</v>
      </c>
      <c r="E11" s="4">
        <v>1491</v>
      </c>
      <c r="F11" s="4">
        <v>19</v>
      </c>
      <c r="G11" s="4" t="s">
        <v>47</v>
      </c>
      <c r="H11" s="4">
        <v>78901</v>
      </c>
      <c r="I11" s="4" t="s">
        <v>71</v>
      </c>
      <c r="J11" s="4" t="s">
        <v>72</v>
      </c>
      <c r="K11" s="4" t="s">
        <v>73</v>
      </c>
      <c r="L11" s="4" t="s">
        <v>74</v>
      </c>
      <c r="M11" s="4" t="s">
        <v>75</v>
      </c>
      <c r="N11" s="4" t="s">
        <v>83</v>
      </c>
      <c r="O11" s="4" t="s">
        <v>84</v>
      </c>
      <c r="P11" s="4">
        <v>2106</v>
      </c>
      <c r="Q11" s="4">
        <v>36</v>
      </c>
      <c r="R11" s="4" t="s">
        <v>47</v>
      </c>
      <c r="S11" s="4">
        <v>78901</v>
      </c>
      <c r="T11" s="4" t="s">
        <v>53</v>
      </c>
      <c r="U11" s="6" t="s">
        <v>85</v>
      </c>
      <c r="V11" s="4" t="s">
        <v>67</v>
      </c>
      <c r="W11" s="4" t="s">
        <v>76</v>
      </c>
      <c r="X11" s="4" t="s">
        <v>47</v>
      </c>
      <c r="Y11" s="4">
        <v>78901</v>
      </c>
      <c r="Z11" s="4" t="s">
        <v>71</v>
      </c>
      <c r="AA11" s="4" t="s">
        <v>72</v>
      </c>
      <c r="AB11" s="4" t="s">
        <v>73</v>
      </c>
      <c r="AC11" s="4" t="s">
        <v>74</v>
      </c>
      <c r="AD11" s="4" t="s">
        <v>75</v>
      </c>
      <c r="AE11" s="4" t="s">
        <v>78</v>
      </c>
      <c r="AF11" s="4" t="s">
        <v>60</v>
      </c>
      <c r="AG11" s="4" t="s">
        <v>62</v>
      </c>
      <c r="AH11" s="4" t="s">
        <v>63</v>
      </c>
      <c r="AI11" s="4" t="s">
        <v>61</v>
      </c>
      <c r="AJ11" s="8">
        <v>7.868233</v>
      </c>
      <c r="AK11" s="8">
        <v>5.0277979999999998</v>
      </c>
      <c r="AL11" s="8">
        <v>6.4001229999999998</v>
      </c>
      <c r="AM11" s="8">
        <v>3.813374</v>
      </c>
      <c r="AN11" s="8">
        <v>1.5281180000000001</v>
      </c>
      <c r="AO11" s="8">
        <v>0.85641900000000004</v>
      </c>
      <c r="AP11" s="8">
        <v>0.68066099999999996</v>
      </c>
      <c r="AQ11" s="8">
        <v>0.69106100000000004</v>
      </c>
      <c r="AR11" s="8">
        <v>1.4688969999999999</v>
      </c>
      <c r="AS11" s="8">
        <v>3.703659</v>
      </c>
      <c r="AT11" s="8">
        <v>6.4222570000000001</v>
      </c>
      <c r="AU11" s="8">
        <v>8.6510999999999996</v>
      </c>
      <c r="AV11" s="8">
        <v>47.111699999999999</v>
      </c>
    </row>
    <row r="12" spans="1:48" ht="26.5" x14ac:dyDescent="0.35">
      <c r="A12" s="4" t="s">
        <v>86</v>
      </c>
      <c r="B12" s="6" t="s">
        <v>87</v>
      </c>
      <c r="C12" s="6" t="s">
        <v>88</v>
      </c>
      <c r="D12" s="4" t="s">
        <v>89</v>
      </c>
      <c r="E12" s="4">
        <v>32</v>
      </c>
      <c r="F12" s="4">
        <v>12</v>
      </c>
      <c r="G12" s="4" t="s">
        <v>47</v>
      </c>
      <c r="H12" s="4">
        <v>78901</v>
      </c>
      <c r="I12" s="4" t="s">
        <v>90</v>
      </c>
      <c r="J12" s="4" t="s">
        <v>91</v>
      </c>
      <c r="K12" s="4" t="s">
        <v>92</v>
      </c>
      <c r="L12" s="7">
        <v>777838837</v>
      </c>
      <c r="M12" s="4" t="s">
        <v>93</v>
      </c>
      <c r="N12" s="4" t="s">
        <v>94</v>
      </c>
      <c r="O12" s="4" t="s">
        <v>95</v>
      </c>
      <c r="P12" s="4">
        <v>261</v>
      </c>
      <c r="Q12" s="4">
        <v>7</v>
      </c>
      <c r="R12" s="4" t="s">
        <v>47</v>
      </c>
      <c r="S12" s="4">
        <v>78901</v>
      </c>
      <c r="T12" s="4" t="s">
        <v>53</v>
      </c>
      <c r="U12" s="6" t="s">
        <v>96</v>
      </c>
      <c r="V12" s="4" t="s">
        <v>86</v>
      </c>
      <c r="W12" s="4" t="s">
        <v>97</v>
      </c>
      <c r="X12" s="4" t="s">
        <v>47</v>
      </c>
      <c r="Y12" s="4">
        <v>78901</v>
      </c>
      <c r="Z12" s="4" t="s">
        <v>98</v>
      </c>
      <c r="AA12" s="4" t="s">
        <v>99</v>
      </c>
      <c r="AB12" s="4" t="s">
        <v>100</v>
      </c>
      <c r="AC12" s="7">
        <v>777838836</v>
      </c>
      <c r="AD12" s="4" t="s">
        <v>101</v>
      </c>
      <c r="AE12" s="4" t="s">
        <v>102</v>
      </c>
      <c r="AF12" s="4" t="s">
        <v>60</v>
      </c>
      <c r="AG12" s="4" t="s">
        <v>62</v>
      </c>
      <c r="AH12" s="4" t="s">
        <v>63</v>
      </c>
      <c r="AI12" s="4" t="s">
        <v>61</v>
      </c>
      <c r="AJ12" s="8">
        <v>33.847102</v>
      </c>
      <c r="AK12" s="8">
        <v>30.158715000000001</v>
      </c>
      <c r="AL12" s="8">
        <v>25.306853</v>
      </c>
      <c r="AM12" s="8">
        <v>14.00231</v>
      </c>
      <c r="AN12" s="8">
        <v>5.6110829999999998</v>
      </c>
      <c r="AO12" s="8">
        <v>3.1447150000000001</v>
      </c>
      <c r="AP12" s="8">
        <v>2.499342</v>
      </c>
      <c r="AQ12" s="8">
        <v>2.2330000000000001</v>
      </c>
      <c r="AR12" s="8">
        <v>5.5919999999999996</v>
      </c>
      <c r="AS12" s="8">
        <v>16.385000000000002</v>
      </c>
      <c r="AT12" s="8">
        <v>26.936</v>
      </c>
      <c r="AU12" s="8">
        <v>34.054000000000002</v>
      </c>
      <c r="AV12" s="8">
        <v>199.77011999999999</v>
      </c>
    </row>
    <row r="13" spans="1:48" ht="26.5" x14ac:dyDescent="0.35">
      <c r="A13" s="4" t="s">
        <v>103</v>
      </c>
      <c r="B13" s="6" t="s">
        <v>104</v>
      </c>
      <c r="C13" s="6" t="s">
        <v>105</v>
      </c>
      <c r="D13" s="4" t="s">
        <v>106</v>
      </c>
      <c r="E13" s="4">
        <v>650</v>
      </c>
      <c r="F13" s="4">
        <v>13</v>
      </c>
      <c r="G13" s="4" t="s">
        <v>47</v>
      </c>
      <c r="H13" s="4">
        <v>78901</v>
      </c>
      <c r="I13" s="4" t="s">
        <v>193</v>
      </c>
      <c r="J13" s="4" t="s">
        <v>194</v>
      </c>
      <c r="K13" s="4" t="s">
        <v>107</v>
      </c>
      <c r="L13" s="7">
        <v>583416882</v>
      </c>
      <c r="M13" s="4" t="s">
        <v>108</v>
      </c>
      <c r="N13" s="4" t="s">
        <v>109</v>
      </c>
      <c r="O13" s="4" t="s">
        <v>106</v>
      </c>
      <c r="P13" s="4">
        <v>650</v>
      </c>
      <c r="Q13" s="4">
        <v>13</v>
      </c>
      <c r="R13" s="4" t="s">
        <v>47</v>
      </c>
      <c r="S13" s="4">
        <v>78901</v>
      </c>
      <c r="T13" s="4" t="s">
        <v>53</v>
      </c>
      <c r="U13" s="6" t="s">
        <v>110</v>
      </c>
      <c r="V13" s="4" t="s">
        <v>103</v>
      </c>
      <c r="W13" s="4" t="s">
        <v>111</v>
      </c>
      <c r="X13" s="4" t="s">
        <v>47</v>
      </c>
      <c r="Y13" s="4">
        <v>78901</v>
      </c>
      <c r="Z13" s="4" t="s">
        <v>195</v>
      </c>
      <c r="AA13" s="4" t="s">
        <v>196</v>
      </c>
      <c r="AB13" s="4" t="s">
        <v>112</v>
      </c>
      <c r="AC13" s="17" t="s">
        <v>113</v>
      </c>
      <c r="AD13" s="18" t="s">
        <v>197</v>
      </c>
      <c r="AE13" s="4" t="s">
        <v>114</v>
      </c>
      <c r="AF13" s="4" t="s">
        <v>115</v>
      </c>
      <c r="AG13" s="4" t="s">
        <v>62</v>
      </c>
      <c r="AH13" s="4" t="s">
        <v>63</v>
      </c>
      <c r="AI13" s="4" t="s">
        <v>61</v>
      </c>
      <c r="AJ13" s="8">
        <v>1.36819</v>
      </c>
      <c r="AK13" s="8">
        <v>0.88270000000000004</v>
      </c>
      <c r="AL13" s="8">
        <v>0.82752999999999999</v>
      </c>
      <c r="AM13" s="8">
        <v>0.62892000000000003</v>
      </c>
      <c r="AN13" s="8">
        <v>0.36410999999999999</v>
      </c>
      <c r="AO13" s="8">
        <v>0.29791000000000001</v>
      </c>
      <c r="AP13" s="8">
        <v>0.26480999999999999</v>
      </c>
      <c r="AQ13" s="8">
        <v>0.27573999999999999</v>
      </c>
      <c r="AR13" s="8">
        <v>0.29791000000000001</v>
      </c>
      <c r="AS13" s="8">
        <v>0.54064999999999996</v>
      </c>
      <c r="AT13" s="8">
        <v>0.95994000000000002</v>
      </c>
      <c r="AU13" s="8">
        <v>1.1806099999999999</v>
      </c>
      <c r="AV13" s="8">
        <v>7.8890200000000004</v>
      </c>
    </row>
    <row r="14" spans="1:48" ht="26.5" x14ac:dyDescent="0.35">
      <c r="A14" s="4" t="s">
        <v>103</v>
      </c>
      <c r="B14" s="6" t="s">
        <v>104</v>
      </c>
      <c r="C14" s="6" t="s">
        <v>105</v>
      </c>
      <c r="D14" s="4" t="s">
        <v>106</v>
      </c>
      <c r="E14" s="4">
        <v>650</v>
      </c>
      <c r="F14" s="4">
        <v>13</v>
      </c>
      <c r="G14" s="4" t="s">
        <v>47</v>
      </c>
      <c r="H14" s="4">
        <v>78901</v>
      </c>
      <c r="I14" s="4" t="s">
        <v>193</v>
      </c>
      <c r="J14" s="4" t="s">
        <v>194</v>
      </c>
      <c r="K14" s="4" t="s">
        <v>107</v>
      </c>
      <c r="L14" s="7">
        <v>583416882</v>
      </c>
      <c r="M14" s="4" t="s">
        <v>108</v>
      </c>
      <c r="N14" s="4" t="s">
        <v>111</v>
      </c>
      <c r="O14" s="4" t="s">
        <v>106</v>
      </c>
      <c r="P14" s="4">
        <v>650</v>
      </c>
      <c r="Q14" s="4">
        <v>13</v>
      </c>
      <c r="R14" s="4" t="s">
        <v>47</v>
      </c>
      <c r="S14" s="4">
        <v>78901</v>
      </c>
      <c r="T14" s="4" t="s">
        <v>53</v>
      </c>
      <c r="U14" s="6" t="s">
        <v>116</v>
      </c>
      <c r="V14" s="4" t="s">
        <v>103</v>
      </c>
      <c r="W14" s="4" t="s">
        <v>111</v>
      </c>
      <c r="X14" s="4" t="s">
        <v>47</v>
      </c>
      <c r="Y14" s="4">
        <v>78901</v>
      </c>
      <c r="Z14" s="4" t="s">
        <v>195</v>
      </c>
      <c r="AA14" s="4" t="s">
        <v>196</v>
      </c>
      <c r="AB14" s="4" t="s">
        <v>112</v>
      </c>
      <c r="AC14" s="17" t="s">
        <v>113</v>
      </c>
      <c r="AD14" s="18" t="s">
        <v>197</v>
      </c>
      <c r="AE14" s="4" t="s">
        <v>114</v>
      </c>
      <c r="AF14" s="4" t="s">
        <v>115</v>
      </c>
      <c r="AG14" s="4" t="s">
        <v>62</v>
      </c>
      <c r="AH14" s="4" t="s">
        <v>63</v>
      </c>
      <c r="AI14" s="4" t="s">
        <v>61</v>
      </c>
      <c r="AJ14" s="8">
        <v>24.88111</v>
      </c>
      <c r="AK14" s="8">
        <v>15.01693</v>
      </c>
      <c r="AL14" s="8">
        <v>13.759080000000001</v>
      </c>
      <c r="AM14" s="8">
        <v>8.9924999999999997</v>
      </c>
      <c r="AN14" s="8">
        <v>3.4314900000000002</v>
      </c>
      <c r="AO14" s="8">
        <v>2.3281200000000002</v>
      </c>
      <c r="AP14" s="8">
        <v>1.7654000000000001</v>
      </c>
      <c r="AQ14" s="8">
        <v>2.2278699999999998</v>
      </c>
      <c r="AR14" s="8">
        <v>2.4825900000000001</v>
      </c>
      <c r="AS14" s="8">
        <v>6.7195499999999999</v>
      </c>
      <c r="AT14" s="8">
        <v>16.50648</v>
      </c>
      <c r="AU14" s="8">
        <v>21.537870000000002</v>
      </c>
      <c r="AV14" s="8">
        <v>119.64899</v>
      </c>
    </row>
    <row r="15" spans="1:48" x14ac:dyDescent="0.35">
      <c r="A15" s="4" t="s">
        <v>117</v>
      </c>
      <c r="B15" s="6" t="s">
        <v>118</v>
      </c>
      <c r="C15" s="5"/>
      <c r="D15" s="4" t="s">
        <v>119</v>
      </c>
      <c r="E15" s="4">
        <v>182</v>
      </c>
      <c r="F15" s="4">
        <v>20</v>
      </c>
      <c r="G15" s="4" t="s">
        <v>47</v>
      </c>
      <c r="H15" s="4">
        <v>78901</v>
      </c>
      <c r="I15" s="4" t="s">
        <v>120</v>
      </c>
      <c r="J15" s="4" t="s">
        <v>121</v>
      </c>
      <c r="K15" s="4" t="s">
        <v>107</v>
      </c>
      <c r="L15" s="7">
        <v>737224342</v>
      </c>
      <c r="M15" s="4" t="s">
        <v>122</v>
      </c>
      <c r="N15" s="4" t="s">
        <v>123</v>
      </c>
      <c r="O15" s="4" t="s">
        <v>119</v>
      </c>
      <c r="P15" s="4">
        <v>182</v>
      </c>
      <c r="Q15" s="4">
        <v>20</v>
      </c>
      <c r="R15" s="4" t="s">
        <v>47</v>
      </c>
      <c r="S15" s="4">
        <v>78901</v>
      </c>
      <c r="T15" s="4" t="s">
        <v>53</v>
      </c>
      <c r="U15" s="6" t="s">
        <v>124</v>
      </c>
      <c r="V15" s="4" t="s">
        <v>117</v>
      </c>
      <c r="W15" s="4" t="s">
        <v>123</v>
      </c>
      <c r="X15" s="4" t="s">
        <v>47</v>
      </c>
      <c r="Y15" s="4">
        <v>78901</v>
      </c>
      <c r="Z15" s="4" t="s">
        <v>125</v>
      </c>
      <c r="AA15" s="4" t="s">
        <v>126</v>
      </c>
      <c r="AB15" s="4" t="s">
        <v>127</v>
      </c>
      <c r="AC15" s="7">
        <v>605402908</v>
      </c>
      <c r="AD15" s="4" t="s">
        <v>128</v>
      </c>
      <c r="AE15" s="4" t="s">
        <v>129</v>
      </c>
      <c r="AF15" s="4" t="s">
        <v>60</v>
      </c>
      <c r="AG15" s="4" t="s">
        <v>62</v>
      </c>
      <c r="AH15" s="4" t="s">
        <v>63</v>
      </c>
      <c r="AI15" s="4" t="s">
        <v>61</v>
      </c>
      <c r="AJ15" s="8">
        <v>6.4208000000000001E-2</v>
      </c>
      <c r="AK15" s="8">
        <v>5.4608999999999998E-2</v>
      </c>
      <c r="AL15" s="8">
        <v>4.7631E-2</v>
      </c>
      <c r="AM15" s="8">
        <v>2.9104999999999999E-2</v>
      </c>
      <c r="AN15" s="8">
        <v>1.7174999999999999E-2</v>
      </c>
      <c r="AO15" s="8">
        <v>1.2674E-2</v>
      </c>
      <c r="AP15" s="8">
        <v>1.1627999999999999E-2</v>
      </c>
      <c r="AQ15" s="8">
        <v>1.1697000000000001E-2</v>
      </c>
      <c r="AR15" s="8">
        <v>1.6728E-2</v>
      </c>
      <c r="AS15" s="8">
        <v>2.9076999999999999E-2</v>
      </c>
      <c r="AT15" s="8">
        <v>4.2772999999999999E-2</v>
      </c>
      <c r="AU15" s="8">
        <v>5.4975999999999997E-2</v>
      </c>
      <c r="AV15" s="8">
        <v>0.39228099999999999</v>
      </c>
    </row>
    <row r="16" spans="1:48" ht="26.5" x14ac:dyDescent="0.35">
      <c r="A16" s="4" t="s">
        <v>130</v>
      </c>
      <c r="B16" s="6" t="s">
        <v>131</v>
      </c>
      <c r="C16" s="6" t="s">
        <v>132</v>
      </c>
      <c r="D16" s="4" t="s">
        <v>133</v>
      </c>
      <c r="E16" s="4">
        <v>1503</v>
      </c>
      <c r="F16" s="4">
        <v>15</v>
      </c>
      <c r="G16" s="4" t="s">
        <v>47</v>
      </c>
      <c r="H16" s="4">
        <v>78901</v>
      </c>
      <c r="I16" s="4" t="s">
        <v>134</v>
      </c>
      <c r="J16" s="4" t="s">
        <v>135</v>
      </c>
      <c r="K16" s="4" t="s">
        <v>107</v>
      </c>
      <c r="L16" s="4">
        <v>583416523</v>
      </c>
      <c r="M16" s="4" t="s">
        <v>136</v>
      </c>
      <c r="N16" s="4" t="s">
        <v>137</v>
      </c>
      <c r="O16" s="4" t="s">
        <v>133</v>
      </c>
      <c r="P16" s="4">
        <v>1503</v>
      </c>
      <c r="Q16" s="4">
        <v>15</v>
      </c>
      <c r="R16" s="4" t="s">
        <v>47</v>
      </c>
      <c r="S16" s="4">
        <v>78901</v>
      </c>
      <c r="T16" s="4" t="s">
        <v>53</v>
      </c>
      <c r="U16" s="6" t="s">
        <v>138</v>
      </c>
      <c r="V16" s="4" t="s">
        <v>130</v>
      </c>
      <c r="W16" s="4" t="s">
        <v>139</v>
      </c>
      <c r="X16" s="4" t="s">
        <v>47</v>
      </c>
      <c r="Y16" s="4">
        <v>78901</v>
      </c>
      <c r="Z16" s="4" t="s">
        <v>134</v>
      </c>
      <c r="AA16" s="4" t="s">
        <v>135</v>
      </c>
      <c r="AB16" s="4" t="s">
        <v>107</v>
      </c>
      <c r="AC16" s="4">
        <v>583416523</v>
      </c>
      <c r="AD16" s="4" t="s">
        <v>136</v>
      </c>
      <c r="AE16" s="4" t="s">
        <v>140</v>
      </c>
      <c r="AF16" s="4" t="s">
        <v>141</v>
      </c>
      <c r="AG16" s="4" t="s">
        <v>142</v>
      </c>
      <c r="AH16" s="4" t="s">
        <v>63</v>
      </c>
      <c r="AI16" s="4" t="s">
        <v>61</v>
      </c>
      <c r="AJ16" s="8">
        <v>17.480269</v>
      </c>
      <c r="AK16" s="8">
        <v>14.880499</v>
      </c>
      <c r="AL16" s="8">
        <v>10.9208</v>
      </c>
      <c r="AM16" s="8">
        <v>10.38644</v>
      </c>
      <c r="AN16" s="8">
        <v>7.1592599999999997</v>
      </c>
      <c r="AO16" s="8">
        <v>6.6437900000000001</v>
      </c>
      <c r="AP16" s="8">
        <v>4.8787000000000003</v>
      </c>
      <c r="AQ16" s="8">
        <v>5.5141200000000001</v>
      </c>
      <c r="AR16" s="8">
        <v>6.8055599999999998</v>
      </c>
      <c r="AS16" s="8">
        <v>8.6051710000000003</v>
      </c>
      <c r="AT16" s="8">
        <v>14.921564999999999</v>
      </c>
      <c r="AU16" s="8">
        <v>9.1075499999999998</v>
      </c>
      <c r="AV16" s="8">
        <v>117.303724</v>
      </c>
    </row>
    <row r="17" spans="1:48" ht="26.5" x14ac:dyDescent="0.35">
      <c r="A17" s="4" t="s">
        <v>143</v>
      </c>
      <c r="B17" s="6" t="s">
        <v>144</v>
      </c>
      <c r="C17" s="6" t="s">
        <v>145</v>
      </c>
      <c r="D17" s="4" t="s">
        <v>70</v>
      </c>
      <c r="E17" s="4">
        <v>1491</v>
      </c>
      <c r="F17" s="4">
        <v>19</v>
      </c>
      <c r="G17" s="4" t="s">
        <v>47</v>
      </c>
      <c r="H17" s="4">
        <v>78901</v>
      </c>
      <c r="I17" s="4" t="s">
        <v>71</v>
      </c>
      <c r="J17" s="4" t="s">
        <v>72</v>
      </c>
      <c r="K17" s="4" t="s">
        <v>92</v>
      </c>
      <c r="L17" s="7">
        <v>603856142</v>
      </c>
      <c r="M17" s="4" t="s">
        <v>146</v>
      </c>
      <c r="N17" s="4" t="s">
        <v>147</v>
      </c>
      <c r="O17" s="4" t="s">
        <v>148</v>
      </c>
      <c r="P17" s="4">
        <v>896</v>
      </c>
      <c r="Q17" s="4">
        <v>1</v>
      </c>
      <c r="R17" s="4" t="s">
        <v>47</v>
      </c>
      <c r="S17" s="4">
        <v>78901</v>
      </c>
      <c r="T17" s="4" t="s">
        <v>53</v>
      </c>
      <c r="U17" s="6" t="s">
        <v>149</v>
      </c>
      <c r="V17" s="4" t="s">
        <v>143</v>
      </c>
      <c r="W17" s="4" t="s">
        <v>76</v>
      </c>
      <c r="X17" s="4" t="s">
        <v>47</v>
      </c>
      <c r="Y17" s="4">
        <v>78901</v>
      </c>
      <c r="Z17" s="4" t="s">
        <v>150</v>
      </c>
      <c r="AA17" s="4" t="s">
        <v>151</v>
      </c>
      <c r="AB17" s="4" t="s">
        <v>127</v>
      </c>
      <c r="AC17" s="7">
        <v>583550327</v>
      </c>
      <c r="AD17" s="4" t="s">
        <v>152</v>
      </c>
      <c r="AE17" s="4" t="s">
        <v>153</v>
      </c>
      <c r="AF17" s="4" t="s">
        <v>60</v>
      </c>
      <c r="AG17" s="4" t="s">
        <v>62</v>
      </c>
      <c r="AH17" s="4" t="s">
        <v>63</v>
      </c>
      <c r="AI17" s="4" t="s">
        <v>61</v>
      </c>
      <c r="AJ17" s="8">
        <v>2.0342199999999999</v>
      </c>
      <c r="AK17" s="8">
        <v>1.8606</v>
      </c>
      <c r="AL17" s="8">
        <v>1.1716200000000001</v>
      </c>
      <c r="AM17" s="8">
        <v>0.72014999999999996</v>
      </c>
      <c r="AN17" s="8">
        <v>0.38757000000000003</v>
      </c>
      <c r="AO17" s="8">
        <v>0.19381999999999999</v>
      </c>
      <c r="AP17" s="8">
        <v>0.14001</v>
      </c>
      <c r="AQ17" s="8">
        <v>0.11847000000000001</v>
      </c>
      <c r="AR17" s="8">
        <v>0.22613</v>
      </c>
      <c r="AS17" s="8">
        <v>0.61380000000000001</v>
      </c>
      <c r="AT17" s="8">
        <v>1.3028500000000001</v>
      </c>
      <c r="AU17" s="8">
        <v>0.82894000000000001</v>
      </c>
      <c r="AV17" s="8">
        <v>9.5981799999999993</v>
      </c>
    </row>
    <row r="18" spans="1:48" ht="26.5" x14ac:dyDescent="0.35">
      <c r="A18" s="4" t="s">
        <v>143</v>
      </c>
      <c r="B18" s="6" t="s">
        <v>144</v>
      </c>
      <c r="C18" s="6" t="s">
        <v>145</v>
      </c>
      <c r="D18" s="4" t="s">
        <v>70</v>
      </c>
      <c r="E18" s="4">
        <v>1491</v>
      </c>
      <c r="F18" s="4">
        <v>19</v>
      </c>
      <c r="G18" s="4" t="s">
        <v>47</v>
      </c>
      <c r="H18" s="4">
        <v>78901</v>
      </c>
      <c r="I18" s="4" t="s">
        <v>71</v>
      </c>
      <c r="J18" s="4" t="s">
        <v>72</v>
      </c>
      <c r="K18" s="4" t="s">
        <v>92</v>
      </c>
      <c r="L18" s="7">
        <v>603856142</v>
      </c>
      <c r="M18" s="4" t="s">
        <v>146</v>
      </c>
      <c r="N18" s="4" t="s">
        <v>147</v>
      </c>
      <c r="O18" s="4" t="s">
        <v>148</v>
      </c>
      <c r="P18" s="4">
        <v>896</v>
      </c>
      <c r="Q18" s="4">
        <v>1</v>
      </c>
      <c r="R18" s="4" t="s">
        <v>47</v>
      </c>
      <c r="S18" s="4">
        <v>78901</v>
      </c>
      <c r="T18" s="4" t="s">
        <v>53</v>
      </c>
      <c r="U18" s="6" t="s">
        <v>154</v>
      </c>
      <c r="V18" s="4" t="s">
        <v>143</v>
      </c>
      <c r="W18" s="4" t="s">
        <v>76</v>
      </c>
      <c r="X18" s="4" t="s">
        <v>47</v>
      </c>
      <c r="Y18" s="4">
        <v>78901</v>
      </c>
      <c r="Z18" s="4" t="s">
        <v>150</v>
      </c>
      <c r="AA18" s="4" t="s">
        <v>151</v>
      </c>
      <c r="AB18" s="4" t="s">
        <v>127</v>
      </c>
      <c r="AC18" s="7">
        <v>583550327</v>
      </c>
      <c r="AD18" s="4" t="s">
        <v>152</v>
      </c>
      <c r="AE18" s="4" t="s">
        <v>153</v>
      </c>
      <c r="AF18" s="4" t="s">
        <v>60</v>
      </c>
      <c r="AG18" s="4" t="s">
        <v>62</v>
      </c>
      <c r="AH18" s="4" t="s">
        <v>63</v>
      </c>
      <c r="AI18" s="4" t="s">
        <v>61</v>
      </c>
      <c r="AJ18" s="8">
        <v>2.1310799999999999</v>
      </c>
      <c r="AK18" s="8">
        <v>2.0326</v>
      </c>
      <c r="AL18" s="8">
        <v>1.2361200000000001</v>
      </c>
      <c r="AM18" s="8">
        <v>0.89212999999999998</v>
      </c>
      <c r="AN18" s="8">
        <v>0.23130400000000001</v>
      </c>
      <c r="AO18" s="8">
        <v>0.10768</v>
      </c>
      <c r="AP18" s="8">
        <v>7.5389999999999999E-2</v>
      </c>
      <c r="AQ18" s="8">
        <v>6.4619999999999997E-2</v>
      </c>
      <c r="AR18" s="8">
        <v>7.5380000000000003E-2</v>
      </c>
      <c r="AS18" s="8">
        <v>0.79686000000000001</v>
      </c>
      <c r="AT18" s="8">
        <v>1.4428300000000001</v>
      </c>
      <c r="AU18" s="8">
        <v>0.872</v>
      </c>
      <c r="AV18" s="8">
        <v>9.9579939999999993</v>
      </c>
    </row>
    <row r="19" spans="1:48" ht="26.5" x14ac:dyDescent="0.35">
      <c r="A19" s="4" t="s">
        <v>143</v>
      </c>
      <c r="B19" s="6" t="s">
        <v>144</v>
      </c>
      <c r="C19" s="6" t="s">
        <v>145</v>
      </c>
      <c r="D19" s="4" t="s">
        <v>70</v>
      </c>
      <c r="E19" s="4">
        <v>1491</v>
      </c>
      <c r="F19" s="4">
        <v>19</v>
      </c>
      <c r="G19" s="4" t="s">
        <v>47</v>
      </c>
      <c r="H19" s="4">
        <v>78901</v>
      </c>
      <c r="I19" s="4" t="s">
        <v>71</v>
      </c>
      <c r="J19" s="4" t="s">
        <v>72</v>
      </c>
      <c r="K19" s="4" t="s">
        <v>92</v>
      </c>
      <c r="L19" s="7">
        <v>603856142</v>
      </c>
      <c r="M19" s="4" t="s">
        <v>146</v>
      </c>
      <c r="N19" s="4" t="s">
        <v>147</v>
      </c>
      <c r="O19" s="4" t="s">
        <v>148</v>
      </c>
      <c r="P19" s="4">
        <v>896</v>
      </c>
      <c r="Q19" s="4">
        <v>1</v>
      </c>
      <c r="R19" s="4" t="s">
        <v>47</v>
      </c>
      <c r="S19" s="4">
        <v>78901</v>
      </c>
      <c r="T19" s="4" t="s">
        <v>53</v>
      </c>
      <c r="U19" s="6" t="s">
        <v>155</v>
      </c>
      <c r="V19" s="4" t="s">
        <v>143</v>
      </c>
      <c r="W19" s="4" t="s">
        <v>76</v>
      </c>
      <c r="X19" s="4" t="s">
        <v>47</v>
      </c>
      <c r="Y19" s="4">
        <v>78901</v>
      </c>
      <c r="Z19" s="4" t="s">
        <v>150</v>
      </c>
      <c r="AA19" s="4" t="s">
        <v>151</v>
      </c>
      <c r="AB19" s="4" t="s">
        <v>127</v>
      </c>
      <c r="AC19" s="7">
        <v>583550327</v>
      </c>
      <c r="AD19" s="4" t="s">
        <v>152</v>
      </c>
      <c r="AE19" s="4" t="s">
        <v>153</v>
      </c>
      <c r="AF19" s="4" t="s">
        <v>60</v>
      </c>
      <c r="AG19" s="4" t="s">
        <v>62</v>
      </c>
      <c r="AH19" s="4" t="s">
        <v>63</v>
      </c>
      <c r="AI19" s="4" t="s">
        <v>61</v>
      </c>
      <c r="AJ19" s="8">
        <v>2.4754999999999998</v>
      </c>
      <c r="AK19" s="8">
        <v>2.3338000000000001</v>
      </c>
      <c r="AL19" s="8">
        <v>1.3113600000000001</v>
      </c>
      <c r="AM19" s="8">
        <v>0.80613999999999997</v>
      </c>
      <c r="AN19" s="8">
        <v>0.121031</v>
      </c>
      <c r="AO19" s="8">
        <v>0.36610999999999999</v>
      </c>
      <c r="AP19" s="8">
        <v>0.26923999999999998</v>
      </c>
      <c r="AQ19" s="8">
        <v>0.28000999999999998</v>
      </c>
      <c r="AR19" s="8">
        <v>0.41996</v>
      </c>
      <c r="AS19" s="8">
        <v>0.86146999999999996</v>
      </c>
      <c r="AT19" s="8">
        <v>1.6043400000000001</v>
      </c>
      <c r="AU19" s="8">
        <v>0.97965000000000002</v>
      </c>
      <c r="AV19" s="8">
        <v>11.828611</v>
      </c>
    </row>
    <row r="20" spans="1:48" ht="26.5" x14ac:dyDescent="0.35">
      <c r="A20" s="4" t="s">
        <v>143</v>
      </c>
      <c r="B20" s="6" t="s">
        <v>144</v>
      </c>
      <c r="C20" s="6" t="s">
        <v>145</v>
      </c>
      <c r="D20" s="4" t="s">
        <v>70</v>
      </c>
      <c r="E20" s="4">
        <v>1491</v>
      </c>
      <c r="F20" s="4">
        <v>19</v>
      </c>
      <c r="G20" s="4" t="s">
        <v>47</v>
      </c>
      <c r="H20" s="4">
        <v>78901</v>
      </c>
      <c r="I20" s="4" t="s">
        <v>71</v>
      </c>
      <c r="J20" s="4" t="s">
        <v>72</v>
      </c>
      <c r="K20" s="4" t="s">
        <v>92</v>
      </c>
      <c r="L20" s="7">
        <v>603856142</v>
      </c>
      <c r="M20" s="4" t="s">
        <v>146</v>
      </c>
      <c r="N20" s="4" t="s">
        <v>147</v>
      </c>
      <c r="O20" s="4" t="s">
        <v>148</v>
      </c>
      <c r="P20" s="4">
        <v>896</v>
      </c>
      <c r="Q20" s="4">
        <v>1</v>
      </c>
      <c r="R20" s="4" t="s">
        <v>47</v>
      </c>
      <c r="S20" s="4">
        <v>78901</v>
      </c>
      <c r="T20" s="4" t="s">
        <v>53</v>
      </c>
      <c r="U20" s="6" t="s">
        <v>156</v>
      </c>
      <c r="V20" s="4" t="s">
        <v>143</v>
      </c>
      <c r="W20" s="4" t="s">
        <v>76</v>
      </c>
      <c r="X20" s="4" t="s">
        <v>47</v>
      </c>
      <c r="Y20" s="4">
        <v>78901</v>
      </c>
      <c r="Z20" s="4" t="s">
        <v>150</v>
      </c>
      <c r="AA20" s="4" t="s">
        <v>151</v>
      </c>
      <c r="AB20" s="4" t="s">
        <v>127</v>
      </c>
      <c r="AC20" s="7">
        <v>583550327</v>
      </c>
      <c r="AD20" s="4" t="s">
        <v>152</v>
      </c>
      <c r="AE20" s="4" t="s">
        <v>153</v>
      </c>
      <c r="AF20" s="4" t="s">
        <v>60</v>
      </c>
      <c r="AG20" s="4" t="s">
        <v>62</v>
      </c>
      <c r="AH20" s="4" t="s">
        <v>63</v>
      </c>
      <c r="AI20" s="4" t="s">
        <v>61</v>
      </c>
      <c r="AJ20" s="8">
        <v>2.2279499999999999</v>
      </c>
      <c r="AK20" s="8">
        <v>2.1402000000000001</v>
      </c>
      <c r="AL20" s="8">
        <v>1.1501300000000001</v>
      </c>
      <c r="AM20" s="8">
        <v>0.77388999999999997</v>
      </c>
      <c r="AN20" s="8">
        <v>0.38057600000000003</v>
      </c>
      <c r="AO20" s="8">
        <v>0.41994999999999999</v>
      </c>
      <c r="AP20" s="8">
        <v>0.31231999999999999</v>
      </c>
      <c r="AQ20" s="8">
        <v>0.29077999999999998</v>
      </c>
      <c r="AR20" s="8">
        <v>0.45227000000000001</v>
      </c>
      <c r="AS20" s="8">
        <v>0.83992999999999995</v>
      </c>
      <c r="AT20" s="8">
        <v>1.5289699999999999</v>
      </c>
      <c r="AU20" s="8">
        <v>0.96889000000000003</v>
      </c>
      <c r="AV20" s="8">
        <v>11.485856</v>
      </c>
    </row>
    <row r="21" spans="1:48" ht="26.5" x14ac:dyDescent="0.35">
      <c r="A21" s="4" t="s">
        <v>143</v>
      </c>
      <c r="B21" s="6" t="s">
        <v>144</v>
      </c>
      <c r="C21" s="6" t="s">
        <v>145</v>
      </c>
      <c r="D21" s="4" t="s">
        <v>70</v>
      </c>
      <c r="E21" s="4">
        <v>1491</v>
      </c>
      <c r="F21" s="4">
        <v>19</v>
      </c>
      <c r="G21" s="4" t="s">
        <v>47</v>
      </c>
      <c r="H21" s="4">
        <v>78901</v>
      </c>
      <c r="I21" s="4" t="s">
        <v>71</v>
      </c>
      <c r="J21" s="4" t="s">
        <v>72</v>
      </c>
      <c r="K21" s="4" t="s">
        <v>92</v>
      </c>
      <c r="L21" s="7">
        <v>603856142</v>
      </c>
      <c r="M21" s="4" t="s">
        <v>146</v>
      </c>
      <c r="N21" s="4" t="s">
        <v>147</v>
      </c>
      <c r="O21" s="4" t="s">
        <v>148</v>
      </c>
      <c r="P21" s="4">
        <v>896</v>
      </c>
      <c r="Q21" s="4">
        <v>1</v>
      </c>
      <c r="R21" s="4" t="s">
        <v>47</v>
      </c>
      <c r="S21" s="4">
        <v>78901</v>
      </c>
      <c r="T21" s="4" t="s">
        <v>53</v>
      </c>
      <c r="U21" s="6" t="s">
        <v>157</v>
      </c>
      <c r="V21" s="4" t="s">
        <v>143</v>
      </c>
      <c r="W21" s="4" t="s">
        <v>76</v>
      </c>
      <c r="X21" s="4" t="s">
        <v>47</v>
      </c>
      <c r="Y21" s="4">
        <v>78901</v>
      </c>
      <c r="Z21" s="4" t="s">
        <v>150</v>
      </c>
      <c r="AA21" s="4" t="s">
        <v>151</v>
      </c>
      <c r="AB21" s="4" t="s">
        <v>127</v>
      </c>
      <c r="AC21" s="7">
        <v>583550327</v>
      </c>
      <c r="AD21" s="4" t="s">
        <v>152</v>
      </c>
      <c r="AE21" s="4" t="s">
        <v>153</v>
      </c>
      <c r="AF21" s="4" t="s">
        <v>60</v>
      </c>
      <c r="AG21" s="4" t="s">
        <v>62</v>
      </c>
      <c r="AH21" s="4" t="s">
        <v>63</v>
      </c>
      <c r="AI21" s="4" t="s">
        <v>61</v>
      </c>
      <c r="AJ21" s="8">
        <v>1.7005600000000001</v>
      </c>
      <c r="AK21" s="8">
        <v>1.4625999999999999</v>
      </c>
      <c r="AL21" s="8">
        <v>0.79540999999999995</v>
      </c>
      <c r="AM21" s="8">
        <v>0.44069000000000003</v>
      </c>
      <c r="AN21" s="8">
        <v>0.13133700000000001</v>
      </c>
      <c r="AO21" s="8">
        <v>0.10768</v>
      </c>
      <c r="AP21" s="8">
        <v>9.6930000000000002E-2</v>
      </c>
      <c r="AQ21" s="8">
        <v>7.5389999999999999E-2</v>
      </c>
      <c r="AR21" s="8">
        <v>0.17229</v>
      </c>
      <c r="AS21" s="8">
        <v>0.50610999999999995</v>
      </c>
      <c r="AT21" s="8">
        <v>1.08751</v>
      </c>
      <c r="AU21" s="8">
        <v>0.67822000000000005</v>
      </c>
      <c r="AV21" s="8">
        <v>7.2547269999999999</v>
      </c>
    </row>
    <row r="22" spans="1:48" ht="26.5" x14ac:dyDescent="0.35">
      <c r="A22" s="4" t="s">
        <v>143</v>
      </c>
      <c r="B22" s="6" t="s">
        <v>144</v>
      </c>
      <c r="C22" s="6" t="s">
        <v>145</v>
      </c>
      <c r="D22" s="4" t="s">
        <v>70</v>
      </c>
      <c r="E22" s="4">
        <v>1491</v>
      </c>
      <c r="F22" s="4">
        <v>19</v>
      </c>
      <c r="G22" s="4" t="s">
        <v>47</v>
      </c>
      <c r="H22" s="4">
        <v>78901</v>
      </c>
      <c r="I22" s="4" t="s">
        <v>71</v>
      </c>
      <c r="J22" s="4" t="s">
        <v>72</v>
      </c>
      <c r="K22" s="4" t="s">
        <v>92</v>
      </c>
      <c r="L22" s="7">
        <v>603856142</v>
      </c>
      <c r="M22" s="4" t="s">
        <v>146</v>
      </c>
      <c r="N22" s="4" t="s">
        <v>147</v>
      </c>
      <c r="O22" s="4" t="s">
        <v>148</v>
      </c>
      <c r="P22" s="4">
        <v>896</v>
      </c>
      <c r="Q22" s="4">
        <v>1</v>
      </c>
      <c r="R22" s="4" t="s">
        <v>47</v>
      </c>
      <c r="S22" s="4">
        <v>78901</v>
      </c>
      <c r="T22" s="4" t="s">
        <v>53</v>
      </c>
      <c r="U22" s="6" t="s">
        <v>158</v>
      </c>
      <c r="V22" s="4" t="s">
        <v>143</v>
      </c>
      <c r="W22" s="4" t="s">
        <v>76</v>
      </c>
      <c r="X22" s="4" t="s">
        <v>47</v>
      </c>
      <c r="Y22" s="4">
        <v>78901</v>
      </c>
      <c r="Z22" s="4" t="s">
        <v>150</v>
      </c>
      <c r="AA22" s="4" t="s">
        <v>151</v>
      </c>
      <c r="AB22" s="4" t="s">
        <v>127</v>
      </c>
      <c r="AC22" s="7">
        <v>583550327</v>
      </c>
      <c r="AD22" s="4" t="s">
        <v>152</v>
      </c>
      <c r="AE22" s="4" t="s">
        <v>153</v>
      </c>
      <c r="AF22" s="4" t="s">
        <v>60</v>
      </c>
      <c r="AG22" s="4" t="s">
        <v>62</v>
      </c>
      <c r="AH22" s="4" t="s">
        <v>63</v>
      </c>
      <c r="AI22" s="4" t="s">
        <v>61</v>
      </c>
      <c r="AJ22" s="8">
        <v>3.4549400000000001</v>
      </c>
      <c r="AK22" s="8">
        <v>3.3553999999999999</v>
      </c>
      <c r="AL22" s="8">
        <v>1.7843100000000001</v>
      </c>
      <c r="AM22" s="8">
        <v>0.90288000000000002</v>
      </c>
      <c r="AN22" s="8">
        <v>0.33485300000000001</v>
      </c>
      <c r="AO22" s="8">
        <v>0.37687999999999999</v>
      </c>
      <c r="AP22" s="8">
        <v>0.12923999999999999</v>
      </c>
      <c r="AQ22" s="8">
        <v>0.16155</v>
      </c>
      <c r="AR22" s="8">
        <v>0.29074</v>
      </c>
      <c r="AS22" s="8">
        <v>1.0660700000000001</v>
      </c>
      <c r="AT22" s="8">
        <v>2.4119000000000002</v>
      </c>
      <c r="AU22" s="8">
        <v>1.2810900000000001</v>
      </c>
      <c r="AV22" s="8">
        <v>15.549853000000001</v>
      </c>
    </row>
    <row r="23" spans="1:48" ht="26.5" x14ac:dyDescent="0.35">
      <c r="A23" s="4" t="s">
        <v>143</v>
      </c>
      <c r="B23" s="6" t="s">
        <v>144</v>
      </c>
      <c r="C23" s="6" t="s">
        <v>145</v>
      </c>
      <c r="D23" s="4" t="s">
        <v>70</v>
      </c>
      <c r="E23" s="4">
        <v>1491</v>
      </c>
      <c r="F23" s="4">
        <v>19</v>
      </c>
      <c r="G23" s="4" t="s">
        <v>47</v>
      </c>
      <c r="H23" s="4">
        <v>78901</v>
      </c>
      <c r="I23" s="4" t="s">
        <v>71</v>
      </c>
      <c r="J23" s="4" t="s">
        <v>72</v>
      </c>
      <c r="K23" s="4" t="s">
        <v>92</v>
      </c>
      <c r="L23" s="7">
        <v>603856142</v>
      </c>
      <c r="M23" s="4" t="s">
        <v>146</v>
      </c>
      <c r="N23" s="4" t="s">
        <v>159</v>
      </c>
      <c r="O23" s="4" t="s">
        <v>148</v>
      </c>
      <c r="P23" s="4">
        <v>896</v>
      </c>
      <c r="Q23" s="4">
        <v>1</v>
      </c>
      <c r="R23" s="4" t="s">
        <v>47</v>
      </c>
      <c r="S23" s="4">
        <v>78901</v>
      </c>
      <c r="T23" s="4" t="s">
        <v>53</v>
      </c>
      <c r="U23" s="6" t="s">
        <v>160</v>
      </c>
      <c r="V23" s="4" t="s">
        <v>143</v>
      </c>
      <c r="W23" s="4" t="s">
        <v>76</v>
      </c>
      <c r="X23" s="4" t="s">
        <v>47</v>
      </c>
      <c r="Y23" s="4">
        <v>78901</v>
      </c>
      <c r="Z23" s="4" t="s">
        <v>150</v>
      </c>
      <c r="AA23" s="4" t="s">
        <v>151</v>
      </c>
      <c r="AB23" s="4" t="s">
        <v>127</v>
      </c>
      <c r="AC23" s="7">
        <v>583550327</v>
      </c>
      <c r="AD23" s="4" t="s">
        <v>152</v>
      </c>
      <c r="AE23" s="4" t="s">
        <v>153</v>
      </c>
      <c r="AF23" s="4" t="s">
        <v>60</v>
      </c>
      <c r="AG23" s="4" t="s">
        <v>62</v>
      </c>
      <c r="AH23" s="4" t="s">
        <v>63</v>
      </c>
      <c r="AI23" s="4" t="s">
        <v>61</v>
      </c>
      <c r="AJ23" s="8">
        <v>1.63598</v>
      </c>
      <c r="AK23" s="8">
        <v>0.64529999999999998</v>
      </c>
      <c r="AL23" s="8">
        <v>0</v>
      </c>
      <c r="AM23" s="8">
        <v>0.52668000000000004</v>
      </c>
      <c r="AN23" s="8">
        <v>0.27479599999999998</v>
      </c>
      <c r="AO23" s="8">
        <v>0.20458999999999999</v>
      </c>
      <c r="AP23" s="8">
        <v>0.16155</v>
      </c>
      <c r="AQ23" s="8">
        <v>0.12923999999999999</v>
      </c>
      <c r="AR23" s="8">
        <v>0.21537000000000001</v>
      </c>
      <c r="AS23" s="8">
        <v>0.51688000000000001</v>
      </c>
      <c r="AT23" s="8">
        <v>1.04444</v>
      </c>
      <c r="AU23" s="8">
        <v>0.67822000000000005</v>
      </c>
      <c r="AV23" s="8">
        <v>6.0330459999999997</v>
      </c>
    </row>
    <row r="24" spans="1:48" ht="26.5" x14ac:dyDescent="0.35">
      <c r="A24" s="4" t="s">
        <v>143</v>
      </c>
      <c r="B24" s="6" t="s">
        <v>144</v>
      </c>
      <c r="C24" s="6" t="s">
        <v>145</v>
      </c>
      <c r="D24" s="4" t="s">
        <v>70</v>
      </c>
      <c r="E24" s="4">
        <v>1491</v>
      </c>
      <c r="F24" s="4">
        <v>19</v>
      </c>
      <c r="G24" s="4" t="s">
        <v>47</v>
      </c>
      <c r="H24" s="4">
        <v>78901</v>
      </c>
      <c r="I24" s="4" t="s">
        <v>71</v>
      </c>
      <c r="J24" s="4" t="s">
        <v>72</v>
      </c>
      <c r="K24" s="4" t="s">
        <v>92</v>
      </c>
      <c r="L24" s="7">
        <v>603856142</v>
      </c>
      <c r="M24" s="4" t="s">
        <v>146</v>
      </c>
      <c r="N24" s="4" t="s">
        <v>147</v>
      </c>
      <c r="O24" s="4" t="s">
        <v>148</v>
      </c>
      <c r="P24" s="4">
        <v>896</v>
      </c>
      <c r="Q24" s="4">
        <v>1</v>
      </c>
      <c r="R24" s="4" t="s">
        <v>47</v>
      </c>
      <c r="S24" s="4">
        <v>78901</v>
      </c>
      <c r="T24" s="4" t="s">
        <v>53</v>
      </c>
      <c r="U24" s="6" t="s">
        <v>161</v>
      </c>
      <c r="V24" s="4" t="s">
        <v>143</v>
      </c>
      <c r="W24" s="4" t="s">
        <v>76</v>
      </c>
      <c r="X24" s="4" t="s">
        <v>47</v>
      </c>
      <c r="Y24" s="4">
        <v>78901</v>
      </c>
      <c r="Z24" s="4" t="s">
        <v>150</v>
      </c>
      <c r="AA24" s="4" t="s">
        <v>151</v>
      </c>
      <c r="AB24" s="4" t="s">
        <v>127</v>
      </c>
      <c r="AC24" s="7">
        <v>583550327</v>
      </c>
      <c r="AD24" s="4" t="s">
        <v>152</v>
      </c>
      <c r="AE24" s="4" t="s">
        <v>153</v>
      </c>
      <c r="AF24" s="4" t="s">
        <v>60</v>
      </c>
      <c r="AG24" s="4" t="s">
        <v>62</v>
      </c>
      <c r="AH24" s="4" t="s">
        <v>63</v>
      </c>
      <c r="AI24" s="4" t="s">
        <v>61</v>
      </c>
      <c r="AJ24" s="8">
        <v>1.53912</v>
      </c>
      <c r="AK24" s="8">
        <v>1.4303999999999999</v>
      </c>
      <c r="AL24" s="8">
        <v>0.78466000000000002</v>
      </c>
      <c r="AM24" s="8">
        <v>0.50517999999999996</v>
      </c>
      <c r="AN24" s="8">
        <v>0.35966100000000001</v>
      </c>
      <c r="AO24" s="8">
        <v>0.20458999999999999</v>
      </c>
      <c r="AP24" s="8">
        <v>0.17232</v>
      </c>
      <c r="AQ24" s="8">
        <v>0.14001</v>
      </c>
      <c r="AR24" s="8">
        <v>0.26921</v>
      </c>
      <c r="AS24" s="8">
        <v>0.48458000000000001</v>
      </c>
      <c r="AT24" s="8">
        <v>0.24765000000000001</v>
      </c>
      <c r="AU24" s="8">
        <v>0.52751000000000003</v>
      </c>
      <c r="AV24" s="8">
        <v>6.6648909999999999</v>
      </c>
    </row>
    <row r="25" spans="1:48" ht="26.5" x14ac:dyDescent="0.35">
      <c r="A25" s="4" t="s">
        <v>143</v>
      </c>
      <c r="B25" s="6" t="s">
        <v>144</v>
      </c>
      <c r="C25" s="6" t="s">
        <v>145</v>
      </c>
      <c r="D25" s="4" t="s">
        <v>70</v>
      </c>
      <c r="E25" s="4">
        <v>1491</v>
      </c>
      <c r="F25" s="4">
        <v>19</v>
      </c>
      <c r="G25" s="4" t="s">
        <v>47</v>
      </c>
      <c r="H25" s="4">
        <v>78901</v>
      </c>
      <c r="I25" s="4" t="s">
        <v>71</v>
      </c>
      <c r="J25" s="4" t="s">
        <v>72</v>
      </c>
      <c r="K25" s="4" t="s">
        <v>92</v>
      </c>
      <c r="L25" s="7">
        <v>603856142</v>
      </c>
      <c r="M25" s="4" t="s">
        <v>146</v>
      </c>
      <c r="N25" s="4" t="s">
        <v>147</v>
      </c>
      <c r="O25" s="4" t="s">
        <v>148</v>
      </c>
      <c r="P25" s="4">
        <v>896</v>
      </c>
      <c r="Q25" s="4">
        <v>1</v>
      </c>
      <c r="R25" s="4" t="s">
        <v>47</v>
      </c>
      <c r="S25" s="4">
        <v>78901</v>
      </c>
      <c r="T25" s="4" t="s">
        <v>53</v>
      </c>
      <c r="U25" s="6" t="s">
        <v>162</v>
      </c>
      <c r="V25" s="4" t="s">
        <v>143</v>
      </c>
      <c r="W25" s="4" t="s">
        <v>76</v>
      </c>
      <c r="X25" s="4" t="s">
        <v>47</v>
      </c>
      <c r="Y25" s="4">
        <v>78901</v>
      </c>
      <c r="Z25" s="4" t="s">
        <v>150</v>
      </c>
      <c r="AA25" s="4" t="s">
        <v>151</v>
      </c>
      <c r="AB25" s="4" t="s">
        <v>127</v>
      </c>
      <c r="AC25" s="7">
        <v>583550327</v>
      </c>
      <c r="AD25" s="4" t="s">
        <v>152</v>
      </c>
      <c r="AE25" s="4" t="s">
        <v>153</v>
      </c>
      <c r="AF25" s="4" t="s">
        <v>60</v>
      </c>
      <c r="AG25" s="4" t="s">
        <v>62</v>
      </c>
      <c r="AH25" s="4" t="s">
        <v>63</v>
      </c>
      <c r="AI25" s="4" t="s">
        <v>61</v>
      </c>
      <c r="AJ25" s="8">
        <v>1.56064</v>
      </c>
      <c r="AK25" s="8">
        <v>1.3228</v>
      </c>
      <c r="AL25" s="8">
        <v>0.89215</v>
      </c>
      <c r="AM25" s="8">
        <v>0.64490999999999998</v>
      </c>
      <c r="AN25" s="8">
        <v>0.27277699999999999</v>
      </c>
      <c r="AO25" s="8">
        <v>0.22613</v>
      </c>
      <c r="AP25" s="8">
        <v>0.17232</v>
      </c>
      <c r="AQ25" s="8">
        <v>0.30154999999999998</v>
      </c>
      <c r="AR25" s="8">
        <v>0.39843000000000001</v>
      </c>
      <c r="AS25" s="8">
        <v>0.64610000000000001</v>
      </c>
      <c r="AT25" s="8">
        <v>1.07674</v>
      </c>
      <c r="AU25" s="8">
        <v>0.64593</v>
      </c>
      <c r="AV25" s="8">
        <v>8.1604770000000002</v>
      </c>
    </row>
    <row r="26" spans="1:48" ht="39.5" x14ac:dyDescent="0.35">
      <c r="A26" s="4" t="s">
        <v>163</v>
      </c>
      <c r="B26" s="6" t="s">
        <v>164</v>
      </c>
      <c r="C26" s="6" t="s">
        <v>165</v>
      </c>
      <c r="D26" s="4" t="s">
        <v>166</v>
      </c>
      <c r="E26" s="4">
        <v>484</v>
      </c>
      <c r="F26" s="4">
        <v>26</v>
      </c>
      <c r="G26" s="4" t="s">
        <v>47</v>
      </c>
      <c r="H26" s="4">
        <v>78901</v>
      </c>
      <c r="I26" s="4" t="s">
        <v>167</v>
      </c>
      <c r="J26" s="4" t="s">
        <v>168</v>
      </c>
      <c r="K26" s="4" t="s">
        <v>169</v>
      </c>
      <c r="L26" s="7">
        <v>583416561</v>
      </c>
      <c r="M26" s="4" t="s">
        <v>170</v>
      </c>
      <c r="N26" s="4" t="s">
        <v>171</v>
      </c>
      <c r="O26" s="4" t="s">
        <v>166</v>
      </c>
      <c r="P26" s="4">
        <v>484</v>
      </c>
      <c r="Q26" s="4">
        <v>26</v>
      </c>
      <c r="R26" s="4" t="s">
        <v>47</v>
      </c>
      <c r="S26" s="4">
        <v>78901</v>
      </c>
      <c r="T26" s="4" t="s">
        <v>53</v>
      </c>
      <c r="U26" s="6" t="s">
        <v>172</v>
      </c>
      <c r="V26" s="4" t="s">
        <v>163</v>
      </c>
      <c r="W26" s="4" t="s">
        <v>173</v>
      </c>
      <c r="X26" s="4" t="s">
        <v>47</v>
      </c>
      <c r="Y26" s="4">
        <v>78901</v>
      </c>
      <c r="Z26" s="4" t="s">
        <v>125</v>
      </c>
      <c r="AA26" s="4" t="s">
        <v>174</v>
      </c>
      <c r="AB26" s="4" t="s">
        <v>127</v>
      </c>
      <c r="AC26" s="7">
        <v>583416561</v>
      </c>
      <c r="AD26" s="4" t="s">
        <v>175</v>
      </c>
      <c r="AE26" s="4" t="s">
        <v>176</v>
      </c>
      <c r="AF26" s="4" t="s">
        <v>60</v>
      </c>
      <c r="AG26" s="4" t="s">
        <v>62</v>
      </c>
      <c r="AH26" s="4" t="s">
        <v>63</v>
      </c>
      <c r="AI26" s="4" t="s">
        <v>61</v>
      </c>
      <c r="AJ26" s="8">
        <v>2.41656</v>
      </c>
      <c r="AK26" s="8">
        <v>2.0966</v>
      </c>
      <c r="AL26" s="8">
        <v>2.4794999999999998</v>
      </c>
      <c r="AM26" s="8">
        <v>1.9678899999999999</v>
      </c>
      <c r="AN26" s="8">
        <v>1.75563</v>
      </c>
      <c r="AO26" s="8">
        <v>1.45678</v>
      </c>
      <c r="AP26" s="8">
        <v>1.165845</v>
      </c>
      <c r="AQ26" s="8">
        <v>1.183643</v>
      </c>
      <c r="AR26" s="8">
        <v>1.6102300000000001</v>
      </c>
      <c r="AS26" s="8">
        <v>1.75362</v>
      </c>
      <c r="AT26" s="8">
        <v>1.76501</v>
      </c>
      <c r="AU26" s="8">
        <v>0</v>
      </c>
      <c r="AV26" s="8">
        <v>19.651308</v>
      </c>
    </row>
    <row r="27" spans="1:48" ht="26.5" x14ac:dyDescent="0.35">
      <c r="A27" s="4" t="s">
        <v>177</v>
      </c>
      <c r="B27" s="6" t="s">
        <v>178</v>
      </c>
      <c r="C27" s="5"/>
      <c r="D27" s="4" t="s">
        <v>133</v>
      </c>
      <c r="E27" s="4">
        <v>1503</v>
      </c>
      <c r="F27" s="4">
        <v>15</v>
      </c>
      <c r="G27" s="4" t="s">
        <v>47</v>
      </c>
      <c r="H27" s="4">
        <v>78901</v>
      </c>
      <c r="I27" s="4" t="s">
        <v>179</v>
      </c>
      <c r="J27" s="4" t="s">
        <v>180</v>
      </c>
      <c r="K27" s="4" t="s">
        <v>169</v>
      </c>
      <c r="L27" s="4" t="s">
        <v>181</v>
      </c>
      <c r="M27" s="4" t="s">
        <v>182</v>
      </c>
      <c r="N27" s="4" t="s">
        <v>183</v>
      </c>
      <c r="O27" s="4" t="s">
        <v>133</v>
      </c>
      <c r="P27" s="4">
        <v>1503</v>
      </c>
      <c r="Q27" s="4">
        <v>15</v>
      </c>
      <c r="R27" s="4" t="s">
        <v>47</v>
      </c>
      <c r="S27" s="4">
        <v>78901</v>
      </c>
      <c r="T27" s="4" t="s">
        <v>53</v>
      </c>
      <c r="U27" s="6" t="s">
        <v>184</v>
      </c>
      <c r="V27" s="4" t="s">
        <v>177</v>
      </c>
      <c r="W27" s="4" t="s">
        <v>139</v>
      </c>
      <c r="X27" s="4" t="s">
        <v>47</v>
      </c>
      <c r="Y27" s="4">
        <v>78901</v>
      </c>
      <c r="Z27" s="4" t="s">
        <v>198</v>
      </c>
      <c r="AA27" s="4" t="s">
        <v>199</v>
      </c>
      <c r="AB27" s="4" t="s">
        <v>112</v>
      </c>
      <c r="AC27" s="7">
        <v>770147978</v>
      </c>
      <c r="AD27" s="4" t="s">
        <v>200</v>
      </c>
      <c r="AE27" s="4" t="s">
        <v>185</v>
      </c>
      <c r="AF27" s="4" t="s">
        <v>141</v>
      </c>
      <c r="AG27" s="4" t="s">
        <v>142</v>
      </c>
      <c r="AH27" s="4" t="s">
        <v>63</v>
      </c>
      <c r="AI27" s="4" t="s">
        <v>61</v>
      </c>
      <c r="AJ27" s="8">
        <v>55.381999999999998</v>
      </c>
      <c r="AK27" s="8">
        <v>45.164650000000002</v>
      </c>
      <c r="AL27" s="8">
        <v>24.276890000000002</v>
      </c>
      <c r="AM27" s="8">
        <v>11.45355</v>
      </c>
      <c r="AN27" s="8">
        <v>0.53120000000000001</v>
      </c>
      <c r="AO27" s="8">
        <v>0.28693999999999997</v>
      </c>
      <c r="AP27" s="8">
        <v>0.11033999999999999</v>
      </c>
      <c r="AQ27" s="8">
        <v>0.33090999999999998</v>
      </c>
      <c r="AR27" s="8">
        <v>0.29777999999999999</v>
      </c>
      <c r="AS27" s="8">
        <v>11.712859999999999</v>
      </c>
      <c r="AT27" s="8">
        <v>33.424889999999998</v>
      </c>
      <c r="AU27" s="8">
        <v>32.902360000000002</v>
      </c>
      <c r="AV27" s="8">
        <v>215.87437</v>
      </c>
    </row>
    <row r="28" spans="1:48" x14ac:dyDescent="0.35">
      <c r="AV28" s="11">
        <f>SUM(AV6:AV27)</f>
        <v>1821.0130819999995</v>
      </c>
    </row>
  </sheetData>
  <autoFilter ref="A5:DH28" xr:uid="{6FC51217-B44F-44DD-AB4D-6B0D8B4FE694}"/>
  <mergeCells count="8">
    <mergeCell ref="V4:Y4"/>
    <mergeCell ref="Z4:AD4"/>
    <mergeCell ref="AE4:AI4"/>
    <mergeCell ref="AJ4:AV4"/>
    <mergeCell ref="A2:P2"/>
    <mergeCell ref="A4:H4"/>
    <mergeCell ref="I4:M4"/>
    <mergeCell ref="N4:U4"/>
  </mergeCells>
  <hyperlinks>
    <hyperlink ref="AD14" r:id="rId1" xr:uid="{B4FE7B5C-64AE-4F24-8E2E-414E0145F69E}"/>
    <hyperlink ref="AD13" r:id="rId2" xr:uid="{6C19D361-05C7-4E00-9721-149B578D82DE}"/>
  </hyperlink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4FCEE-834D-48F4-A4D1-D1D9FD603E37}">
  <dimension ref="A2:AY6"/>
  <sheetViews>
    <sheetView workbookViewId="0">
      <selection activeCell="G25" sqref="G25"/>
    </sheetView>
  </sheetViews>
  <sheetFormatPr defaultRowHeight="14.5" x14ac:dyDescent="0.35"/>
  <cols>
    <col min="1" max="1" width="18.90625" bestFit="1" customWidth="1"/>
    <col min="2" max="2" width="8.54296875" bestFit="1" customWidth="1"/>
    <col min="3" max="3" width="10.36328125" bestFit="1" customWidth="1"/>
    <col min="4" max="4" width="7.453125" bestFit="1" customWidth="1"/>
    <col min="5" max="6" width="3.7265625" bestFit="1" customWidth="1"/>
    <col min="7" max="7" width="6.08984375" bestFit="1" customWidth="1"/>
    <col min="8" max="8" width="5.7265625" bestFit="1" customWidth="1"/>
    <col min="9" max="9" width="5.81640625" bestFit="1" customWidth="1"/>
    <col min="10" max="10" width="7.1796875" bestFit="1" customWidth="1"/>
    <col min="11" max="11" width="6.1796875" bestFit="1" customWidth="1"/>
    <col min="12" max="12" width="10.36328125" bestFit="1" customWidth="1"/>
    <col min="13" max="13" width="26.7265625" bestFit="1" customWidth="1"/>
    <col min="14" max="14" width="5.7265625" bestFit="1" customWidth="1"/>
    <col min="15" max="15" width="31.90625" bestFit="1" customWidth="1"/>
    <col min="16" max="16" width="8.26953125" bestFit="1" customWidth="1"/>
    <col min="17" max="17" width="4.7265625" bestFit="1" customWidth="1"/>
    <col min="18" max="18" width="3.7265625" bestFit="1" customWidth="1"/>
    <col min="19" max="19" width="6.08984375" bestFit="1" customWidth="1"/>
    <col min="20" max="20" width="5.7265625" bestFit="1" customWidth="1"/>
    <col min="21" max="21" width="11.1796875" bestFit="1" customWidth="1"/>
    <col min="22" max="22" width="15.90625" bestFit="1" customWidth="1"/>
    <col min="23" max="23" width="13.7265625" bestFit="1" customWidth="1"/>
    <col min="24" max="24" width="25.36328125" customWidth="1"/>
    <col min="25" max="25" width="18.90625" bestFit="1" customWidth="1"/>
    <col min="26" max="26" width="12.54296875" bestFit="1" customWidth="1"/>
    <col min="27" max="27" width="6.08984375" bestFit="1" customWidth="1"/>
    <col min="28" max="28" width="5.7265625" bestFit="1" customWidth="1"/>
    <col min="29" max="29" width="7.453125" bestFit="1" customWidth="1"/>
    <col min="30" max="30" width="7.1796875" bestFit="1" customWidth="1"/>
    <col min="31" max="31" width="10.6328125" bestFit="1" customWidth="1"/>
    <col min="32" max="32" width="10.36328125" bestFit="1" customWidth="1"/>
    <col min="33" max="33" width="23.08984375" bestFit="1" customWidth="1"/>
    <col min="34" max="34" width="14.1796875" bestFit="1" customWidth="1"/>
    <col min="35" max="35" width="13" bestFit="1" customWidth="1"/>
    <col min="36" max="36" width="14" bestFit="1" customWidth="1"/>
    <col min="37" max="37" width="32.453125" bestFit="1" customWidth="1"/>
    <col min="38" max="38" width="21.36328125" bestFit="1" customWidth="1"/>
    <col min="39" max="39" width="15.54296875" bestFit="1" customWidth="1"/>
    <col min="40" max="40" width="14.54296875" bestFit="1" customWidth="1"/>
    <col min="41" max="41" width="16.08984375" bestFit="1" customWidth="1"/>
    <col min="42" max="42" width="15.81640625" bestFit="1" customWidth="1"/>
    <col min="43" max="44" width="16.1796875" bestFit="1" customWidth="1"/>
    <col min="45" max="45" width="18" bestFit="1" customWidth="1"/>
    <col min="46" max="46" width="15.26953125" bestFit="1" customWidth="1"/>
    <col min="47" max="47" width="13.6328125" bestFit="1" customWidth="1"/>
    <col min="48" max="48" width="14.54296875" bestFit="1" customWidth="1"/>
    <col min="49" max="50" width="17.26953125" bestFit="1" customWidth="1"/>
    <col min="51" max="51" width="12.1796875" bestFit="1" customWidth="1"/>
  </cols>
  <sheetData>
    <row r="2" spans="1:51" ht="17.5" x14ac:dyDescent="0.35">
      <c r="A2" s="24" t="s">
        <v>201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4" spans="1:51" ht="26" x14ac:dyDescent="0.35">
      <c r="A4" s="23" t="s">
        <v>1</v>
      </c>
      <c r="B4" s="21"/>
      <c r="C4" s="21"/>
      <c r="D4" s="21"/>
      <c r="E4" s="21"/>
      <c r="F4" s="21"/>
      <c r="G4" s="21"/>
      <c r="H4" s="21"/>
      <c r="I4" s="23" t="s">
        <v>2</v>
      </c>
      <c r="J4" s="21"/>
      <c r="K4" s="21"/>
      <c r="L4" s="21"/>
      <c r="M4" s="22"/>
      <c r="N4" s="23" t="s">
        <v>3</v>
      </c>
      <c r="O4" s="21"/>
      <c r="P4" s="21"/>
      <c r="Q4" s="21"/>
      <c r="R4" s="21"/>
      <c r="S4" s="21"/>
      <c r="T4" s="21"/>
      <c r="U4" s="21"/>
      <c r="V4" s="21"/>
      <c r="W4" s="21"/>
      <c r="X4" s="1" t="s">
        <v>208</v>
      </c>
      <c r="Y4" s="20" t="s">
        <v>4</v>
      </c>
      <c r="Z4" s="20"/>
      <c r="AA4" s="20"/>
      <c r="AB4" s="20"/>
      <c r="AC4" s="21" t="s">
        <v>5</v>
      </c>
      <c r="AD4" s="21"/>
      <c r="AE4" s="21"/>
      <c r="AF4" s="21"/>
      <c r="AG4" s="22"/>
      <c r="AH4" s="23" t="s">
        <v>6</v>
      </c>
      <c r="AI4" s="21"/>
      <c r="AJ4" s="21"/>
      <c r="AK4" s="21"/>
      <c r="AL4" s="21"/>
      <c r="AM4" s="20" t="s">
        <v>186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</row>
    <row r="5" spans="1:51" x14ac:dyDescent="0.3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10</v>
      </c>
      <c r="Q5" s="2" t="s">
        <v>11</v>
      </c>
      <c r="R5" s="2" t="s">
        <v>12</v>
      </c>
      <c r="S5" s="2" t="s">
        <v>13</v>
      </c>
      <c r="T5" s="2" t="s">
        <v>14</v>
      </c>
      <c r="U5" s="2" t="s">
        <v>22</v>
      </c>
      <c r="V5" s="2" t="s">
        <v>23</v>
      </c>
      <c r="W5" s="2" t="s">
        <v>202</v>
      </c>
      <c r="X5" s="3" t="s">
        <v>209</v>
      </c>
      <c r="Y5" s="9" t="s">
        <v>7</v>
      </c>
      <c r="Z5" s="9" t="s">
        <v>24</v>
      </c>
      <c r="AA5" s="9" t="s">
        <v>13</v>
      </c>
      <c r="AB5" s="9" t="s">
        <v>14</v>
      </c>
      <c r="AC5" s="2" t="s">
        <v>15</v>
      </c>
      <c r="AD5" s="2" t="s">
        <v>16</v>
      </c>
      <c r="AE5" s="2" t="s">
        <v>17</v>
      </c>
      <c r="AF5" s="2" t="s">
        <v>18</v>
      </c>
      <c r="AG5" s="2" t="s">
        <v>19</v>
      </c>
      <c r="AH5" s="2" t="s">
        <v>25</v>
      </c>
      <c r="AI5" s="2" t="s">
        <v>26</v>
      </c>
      <c r="AJ5" s="2" t="s">
        <v>27</v>
      </c>
      <c r="AK5" s="2" t="s">
        <v>28</v>
      </c>
      <c r="AL5" s="2" t="s">
        <v>29</v>
      </c>
      <c r="AM5" s="10" t="s">
        <v>30</v>
      </c>
      <c r="AN5" s="10" t="s">
        <v>31</v>
      </c>
      <c r="AO5" s="10" t="s">
        <v>32</v>
      </c>
      <c r="AP5" s="10" t="s">
        <v>33</v>
      </c>
      <c r="AQ5" s="10" t="s">
        <v>34</v>
      </c>
      <c r="AR5" s="10" t="s">
        <v>35</v>
      </c>
      <c r="AS5" s="10" t="s">
        <v>36</v>
      </c>
      <c r="AT5" s="10" t="s">
        <v>37</v>
      </c>
      <c r="AU5" s="10" t="s">
        <v>38</v>
      </c>
      <c r="AV5" s="10" t="s">
        <v>39</v>
      </c>
      <c r="AW5" s="10" t="s">
        <v>40</v>
      </c>
      <c r="AX5" s="10" t="s">
        <v>41</v>
      </c>
      <c r="AY5" s="10" t="s">
        <v>42</v>
      </c>
    </row>
    <row r="6" spans="1:51" x14ac:dyDescent="0.35">
      <c r="A6" s="4" t="s">
        <v>86</v>
      </c>
      <c r="B6" s="6" t="s">
        <v>87</v>
      </c>
      <c r="C6" s="6" t="s">
        <v>88</v>
      </c>
      <c r="D6" s="4" t="s">
        <v>89</v>
      </c>
      <c r="E6" s="4">
        <v>32</v>
      </c>
      <c r="F6" s="4">
        <v>12</v>
      </c>
      <c r="G6" s="4" t="s">
        <v>47</v>
      </c>
      <c r="H6" s="4">
        <v>78901</v>
      </c>
      <c r="I6" s="4" t="s">
        <v>90</v>
      </c>
      <c r="J6" s="4" t="s">
        <v>91</v>
      </c>
      <c r="K6" s="4" t="s">
        <v>92</v>
      </c>
      <c r="L6" s="7">
        <v>777838837</v>
      </c>
      <c r="M6" s="4" t="s">
        <v>93</v>
      </c>
      <c r="N6" s="4">
        <v>53899</v>
      </c>
      <c r="O6" s="4" t="s">
        <v>203</v>
      </c>
      <c r="P6" s="4" t="s">
        <v>204</v>
      </c>
      <c r="Q6" s="4">
        <v>2082</v>
      </c>
      <c r="R6" s="4">
        <v>7</v>
      </c>
      <c r="S6" s="4" t="s">
        <v>47</v>
      </c>
      <c r="T6" s="4">
        <v>78901</v>
      </c>
      <c r="U6" s="4" t="s">
        <v>53</v>
      </c>
      <c r="V6" s="6" t="s">
        <v>205</v>
      </c>
      <c r="W6" s="4" t="s">
        <v>206</v>
      </c>
      <c r="X6" s="8">
        <v>0.55000000000000004</v>
      </c>
      <c r="Y6" s="4" t="s">
        <v>86</v>
      </c>
      <c r="Z6" s="4" t="s">
        <v>97</v>
      </c>
      <c r="AA6" s="4" t="s">
        <v>47</v>
      </c>
      <c r="AB6" s="4">
        <v>78901</v>
      </c>
      <c r="AC6" s="4" t="s">
        <v>98</v>
      </c>
      <c r="AD6" s="4" t="s">
        <v>99</v>
      </c>
      <c r="AE6" s="4" t="s">
        <v>100</v>
      </c>
      <c r="AF6" s="7">
        <v>777838836</v>
      </c>
      <c r="AG6" s="4" t="s">
        <v>101</v>
      </c>
      <c r="AH6" s="4" t="s">
        <v>102</v>
      </c>
      <c r="AI6" s="4" t="s">
        <v>141</v>
      </c>
      <c r="AJ6" s="4" t="s">
        <v>142</v>
      </c>
      <c r="AK6" s="4" t="s">
        <v>207</v>
      </c>
      <c r="AL6" s="4" t="s">
        <v>61</v>
      </c>
      <c r="AM6" s="8">
        <v>109.40756</v>
      </c>
      <c r="AN6" s="8">
        <v>98.752350000000007</v>
      </c>
      <c r="AO6" s="8">
        <v>75.683199999999999</v>
      </c>
      <c r="AP6" s="8">
        <v>48.593499999999999</v>
      </c>
      <c r="AQ6" s="8">
        <v>29.6739</v>
      </c>
      <c r="AR6" s="8">
        <v>19.248899999999999</v>
      </c>
      <c r="AS6" s="8">
        <v>17.6067</v>
      </c>
      <c r="AT6" s="8">
        <v>17.387799999999999</v>
      </c>
      <c r="AU6" s="8">
        <v>32.323099999999997</v>
      </c>
      <c r="AV6" s="8">
        <v>57.832799999999999</v>
      </c>
      <c r="AW6" s="8">
        <v>87.688500000000005</v>
      </c>
      <c r="AX6" s="8">
        <v>102.8785</v>
      </c>
      <c r="AY6" s="8">
        <v>697.07681000000002</v>
      </c>
    </row>
  </sheetData>
  <mergeCells count="8">
    <mergeCell ref="AM4:AY4"/>
    <mergeCell ref="Y4:AB4"/>
    <mergeCell ref="AC4:AG4"/>
    <mergeCell ref="AH4:AL4"/>
    <mergeCell ref="A2:Q2"/>
    <mergeCell ref="A4:H4"/>
    <mergeCell ref="I4:M4"/>
    <mergeCell ref="N4:W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maloodběry</vt:lpstr>
      <vt:lpstr>středoodběr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Pavlína Hamalová</dc:creator>
  <cp:lastModifiedBy>Pavlína  Hamalová</cp:lastModifiedBy>
  <dcterms:created xsi:type="dcterms:W3CDTF">2025-09-29T10:21:11Z</dcterms:created>
  <dcterms:modified xsi:type="dcterms:W3CDTF">2025-10-23T05:57:01Z</dcterms:modified>
</cp:coreProperties>
</file>