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janicko\Desktop\VZ\Nadlimit\VZ1_2026_Rekonstrukce prostorové akustiky\k vyhlášení\"/>
    </mc:Choice>
  </mc:AlternateContent>
  <xr:revisionPtr revIDLastSave="0" documentId="13_ncr:1_{A3844620-4E7F-4DB7-8FE3-145080C02C21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Tabulka pro výpočet nabídkové c" sheetId="12" r:id="rId1"/>
  </sheets>
  <externalReferences>
    <externalReference r:id="rId2"/>
    <externalReference r:id="rId3"/>
  </externalReferences>
  <definedNames>
    <definedName name="AL_obvodový_plášť">'[1]SO 11.1A Výkaz výměr'!#REF!</definedName>
    <definedName name="IS">#REF!</definedName>
    <definedName name="Izolace_akustické">'[1]SO 11.1A Výkaz výměr'!#REF!</definedName>
    <definedName name="Izolace_proti_vodě">'[1]SO 11.1A Výkaz výměr'!#REF!</definedName>
    <definedName name="Komunikace">'[1]SO 11.1A Výkaz výměr'!#REF!</definedName>
    <definedName name="Konstrukce_klempířské">'[1]SO 11.1A Výkaz výměr'!#REF!</definedName>
    <definedName name="Konstrukce_tesařské">'[2]SO 51.4 Výkaz výměr'!#REF!</definedName>
    <definedName name="Konstrukce_truhlářské">'[1]SO 11.1A Výkaz výměr'!#REF!</definedName>
    <definedName name="Kovové_stavební_doplňkové_konstrukce">'[1]SO 11.1A Výkaz výměr'!#REF!</definedName>
    <definedName name="KSDK">'[2]SO 51.4 Výkaz výměr'!#REF!</definedName>
    <definedName name="Malby__tapety__nátěry__nástřiky">'[1]SO 11.1A Výkaz výměr'!#REF!</definedName>
    <definedName name="NaVedomi">#REF!</definedName>
    <definedName name="Objekty">#REF!</definedName>
    <definedName name="Obklady_keramické">'[1]SO 11.1A Výkaz výměr'!#REF!</definedName>
    <definedName name="Ostatní_výrobky">'[2]SO 51.4 Výkaz výměr'!#REF!</definedName>
    <definedName name="OUD">#REF!</definedName>
    <definedName name="Podhl">'[2]SO 51.4 Výkaz výměr'!#REF!</definedName>
    <definedName name="Podhledy">'[1]SO 11.1A Výkaz výměr'!#REF!</definedName>
    <definedName name="Predmet">#REF!</definedName>
    <definedName name="Prilohy">#REF!</definedName>
    <definedName name="PS">#REF!</definedName>
    <definedName name="REKAPITULACE">'[1]SO 11.1A Výkaz výměr'!#REF!</definedName>
    <definedName name="Sádrokartonové_konstrukce">'[1]SO 11.1A Výkaz výměr'!#REF!</definedName>
    <definedName name="Vodorovné_konstrukce">'[2]SO 51.4 Výkaz výměr'!#REF!</definedName>
    <definedName name="Základy">'[2]SO 51.4 Výkaz výměr'!#REF!</definedName>
    <definedName name="Zemní_práce">'[2]SO 51.4 Výkaz výměr'!#REF!</definedName>
    <definedName name="ZPRACOVATEL">#REF!</definedName>
    <definedName name="Zprava">#REF!</definedName>
  </definedNames>
  <calcPr calcId="191029"/>
</workbook>
</file>

<file path=xl/calcChain.xml><?xml version="1.0" encoding="utf-8"?>
<calcChain xmlns="http://schemas.openxmlformats.org/spreadsheetml/2006/main">
  <c r="G278" i="12" l="1"/>
  <c r="G277" i="12"/>
  <c r="G276" i="12"/>
  <c r="G275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32" i="12"/>
  <c r="G231" i="12"/>
  <c r="G230" i="12"/>
  <c r="G229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233" i="12" s="1"/>
  <c r="G184" i="12"/>
  <c r="G183" i="12"/>
  <c r="G182" i="12"/>
  <c r="G181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36" i="12"/>
  <c r="G135" i="12"/>
  <c r="G134" i="12"/>
  <c r="G133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90" i="12"/>
  <c r="G89" i="12"/>
  <c r="G88" i="12"/>
  <c r="G87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137" i="12" l="1"/>
  <c r="G91" i="12"/>
  <c r="G279" i="12"/>
  <c r="G185" i="12"/>
  <c r="H30" i="12"/>
  <c r="H26" i="12" l="1"/>
  <c r="H29" i="12" s="1"/>
  <c r="H31" i="12" s="1"/>
  <c r="H32" i="12" s="1"/>
</calcChain>
</file>

<file path=xl/sharedStrings.xml><?xml version="1.0" encoding="utf-8"?>
<sst xmlns="http://schemas.openxmlformats.org/spreadsheetml/2006/main" count="849" uniqueCount="209">
  <si>
    <t>Čís. pol.</t>
  </si>
  <si>
    <t>Počet měr. jednotek</t>
  </si>
  <si>
    <t>Měrná jednotka</t>
  </si>
  <si>
    <t>Jednotková cena v Kč</t>
  </si>
  <si>
    <t>Celková              cena v Kč</t>
  </si>
  <si>
    <t>Technické specifikace, technické a uživatelské standardy stavby, podrobný popis položky</t>
  </si>
  <si>
    <t>Prostorová akustika</t>
  </si>
  <si>
    <t>Název akce:</t>
  </si>
  <si>
    <t>Profese:</t>
  </si>
  <si>
    <t>Stupeň dokumentace:</t>
  </si>
  <si>
    <t>Dokument:</t>
  </si>
  <si>
    <t>MDD-E</t>
  </si>
  <si>
    <t>MDD-Z</t>
  </si>
  <si>
    <t>kpl.</t>
  </si>
  <si>
    <t xml:space="preserve">Výkaz výměr a specifikace </t>
  </si>
  <si>
    <t>cena celkem bez DPH</t>
  </si>
  <si>
    <t>Zkratka</t>
  </si>
  <si>
    <t>Název položky</t>
  </si>
  <si>
    <t>etapové měření doby dozvuku dle ČSN EN ISO 3382-1, vyhodnocení výsledků, zpětná vazba k vlastnímu řešení</t>
  </si>
  <si>
    <t xml:space="preserve">závěrečné měření doby dozvuku dle ČSN EN ISO 3382-1, protokolární zpracování výsledků </t>
  </si>
  <si>
    <t>MDD-V</t>
  </si>
  <si>
    <t>SOK</t>
  </si>
  <si>
    <t>ks</t>
  </si>
  <si>
    <r>
      <t>m</t>
    </r>
    <r>
      <rPr>
        <vertAlign val="superscript"/>
        <sz val="11"/>
        <rFont val="Calibri"/>
        <family val="2"/>
        <charset val="238"/>
      </rPr>
      <t>2</t>
    </r>
  </si>
  <si>
    <t>bm</t>
  </si>
  <si>
    <t>Poznámky:</t>
  </si>
  <si>
    <t>Všechny výše uvedené rozměry je nutné před zahájením vlastní výroby ověřit zaměřením přímo na stavbě.</t>
  </si>
  <si>
    <t>V ceně je obsažena komplexní dodávka a montáž včetně dopravy, přesunu hmot, VRN a hrubého úklidu staveniště.</t>
  </si>
  <si>
    <t>dokumentace pro výběr zhotovitele DVZ</t>
  </si>
  <si>
    <t>SRP</t>
  </si>
  <si>
    <t>NFR</t>
  </si>
  <si>
    <t>Akustické obklady a podhledy</t>
  </si>
  <si>
    <t>Projekční činnost a akustická měření</t>
  </si>
  <si>
    <t>SMP-R</t>
  </si>
  <si>
    <t>dílenská dokumentace profese prostorová akustika; jedná se zejména o dílenské detaily provedení atypických akustických prvků; tato bude předložena k odsouhlasení projektantovi akustiky a zástupci investora</t>
  </si>
  <si>
    <t xml:space="preserve">dílenská dokumentace </t>
  </si>
  <si>
    <t>DD</t>
  </si>
  <si>
    <t>UKL</t>
  </si>
  <si>
    <t>VS-PD</t>
  </si>
  <si>
    <t>úklid prostoru</t>
  </si>
  <si>
    <t>PH</t>
  </si>
  <si>
    <t>KOC</t>
  </si>
  <si>
    <t>V ceně akustických obkladů jsou obsaženy také všechny obložky a zakončení s ním související tak, aby dílo bylo kompletní</t>
  </si>
  <si>
    <t>SV</t>
  </si>
  <si>
    <t xml:space="preserve">jedná se o úklid dotčených prostor nutný pro opětovné uvedení do provozu </t>
  </si>
  <si>
    <t xml:space="preserve">vstupní měření doby dozvuku dle ČSN EN ISO 3382-1 - dokumentování stávajícího stavu prostorové akustiky </t>
  </si>
  <si>
    <t>měření doby dozvuku - vstupní</t>
  </si>
  <si>
    <t>měření doby dozvuku - etapové</t>
  </si>
  <si>
    <t xml:space="preserve">měření doby dozvuku - závěrečné </t>
  </si>
  <si>
    <t>APO</t>
  </si>
  <si>
    <t>m2</t>
  </si>
  <si>
    <t>vykrývací panel perforovaný</t>
  </si>
  <si>
    <t>OB-D</t>
  </si>
  <si>
    <t xml:space="preserve"> širokopásmový rastrový podhled</t>
  </si>
  <si>
    <t>nízkofrekvenční rezonátor</t>
  </si>
  <si>
    <t>sokl</t>
  </si>
  <si>
    <t>kobercové čtverce</t>
  </si>
  <si>
    <t>PL</t>
  </si>
  <si>
    <t>jedná se o podélné laťování pod akustické konstrukce</t>
  </si>
  <si>
    <t>akustická izolace</t>
  </si>
  <si>
    <t>SK</t>
  </si>
  <si>
    <t>SM</t>
  </si>
  <si>
    <t>spojovací materiál</t>
  </si>
  <si>
    <t>DO</t>
  </si>
  <si>
    <t>doprava</t>
  </si>
  <si>
    <t>MP</t>
  </si>
  <si>
    <t>montážní práce</t>
  </si>
  <si>
    <t>hod</t>
  </si>
  <si>
    <t>absorpční perforovaný obklad I. ---PE-16/16/3/8</t>
  </si>
  <si>
    <t>BP</t>
  </si>
  <si>
    <t>bourací práce</t>
  </si>
  <si>
    <t>jedná se o přesun veškerého stavebního a akustického materiálu na místo určení</t>
  </si>
  <si>
    <t>přesuny hmot, likvidace odpadu</t>
  </si>
  <si>
    <t>SL</t>
  </si>
  <si>
    <t>VV</t>
  </si>
  <si>
    <t>vzduchotechnické výústky</t>
  </si>
  <si>
    <t>stěnový minerální panel</t>
  </si>
  <si>
    <t>sádrokartonový lem pro vzduchotechniku</t>
  </si>
  <si>
    <t>systém je tvořen stropním "T" držákem a ocelovou trubkou o ø 50mm s povrchovou úpravou komaxitem; stropní závěsy jsou kotveny do betonového stropu ocelovými, případně chemickými kotvami; spoje nosných trubek a závěsu jsou v požadované pozici zajištěny samořeznými šrouby</t>
  </si>
  <si>
    <t>DMX na DALI konvertor</t>
  </si>
  <si>
    <t>DMX na DALI programovatelný konvertor</t>
  </si>
  <si>
    <t>vodorovné římsy</t>
  </si>
  <si>
    <t>VR</t>
  </si>
  <si>
    <t>AZ</t>
  </si>
  <si>
    <t>osvětlení středního pásu</t>
  </si>
  <si>
    <t>OSP</t>
  </si>
  <si>
    <t>akustická textilní roleta</t>
  </si>
  <si>
    <t>OD</t>
  </si>
  <si>
    <t>DK</t>
  </si>
  <si>
    <t>TS</t>
  </si>
  <si>
    <t>TR</t>
  </si>
  <si>
    <t>stropní konstrukce</t>
  </si>
  <si>
    <t>jedná se o veškerý spojovací materiál/vruty, lepidla, tmely, silikony, kovové profily/</t>
  </si>
  <si>
    <t>jedná se o dopravu osob a veškerého konstrukčního materiálu</t>
  </si>
  <si>
    <t>Příloha č. 4 - Tabulka pro výpočet nabídkové ceny</t>
  </si>
  <si>
    <t>OB-O</t>
  </si>
  <si>
    <t>podélné laťování+ pomocné konstrukce</t>
  </si>
  <si>
    <t>technologický rack</t>
  </si>
  <si>
    <t>nosný rošt z pozinkované oceli; jedná se o podhledový systém s viditelným nosným roštem s profily T24</t>
  </si>
  <si>
    <t>Účastník vyplní jen žlutě označená pole</t>
  </si>
  <si>
    <t>jedná se o montážní práce při realizaci projektu</t>
  </si>
  <si>
    <t>obložky oken</t>
  </si>
  <si>
    <t>vestavné rastrové svítidlo  A1, s difuzorem</t>
  </si>
  <si>
    <t>akustické obložky dveří</t>
  </si>
  <si>
    <t>je tvořen sádrokartonovou konstrukcí 2x zaklopenou; širokou  600-800 mm po celém obvodě a středem místnosti ; po obvodě lemem prochází závěs pro AV technologie; ve směru dlouhých stran a středem místnosti jsou v lemu umístěny výdechy klimatizace viz výkresová dokumentace</t>
  </si>
  <si>
    <t>AI</t>
  </si>
  <si>
    <t>jedná se o vzduchotechnické výustky, 3 kusy_ 4,2m dlouhé; 15bm flexi-potrubí vč.montáže</t>
  </si>
  <si>
    <t>akustická textilní roleta pro okno; s maximem zvukové pohltivosti na vyšších středních a vysokých kmitočtech; ovládání žaluzie madlem, posuvná v liště, blackoutová lícuje s vnější hranou akust. obkladu; plošná hmotnost akustické textilie je cca 250 g/m2; horní vodící lišta bude kotvená do obložky okna; povrchová úprava – žaluzie je opatřena v celé ploše UV potiskem</t>
  </si>
  <si>
    <r>
      <t>jedná se o širokopásmově pohltivý rastrový akustický podhled; tloušťka podhledových kazet je 40 mm; formát jednotlivých kazet - 1200×600 mm</t>
    </r>
    <r>
      <rPr>
        <sz val="11"/>
        <rFont val="Calibri"/>
        <family val="2"/>
        <charset val="238"/>
      </rPr>
      <t>; jádro panelu je vyrobeno ze skelné vlny vysoké hustoty; podhledovou plochu tvoří povrch s možností údržby formou denního stírání prachu/vysávání a týdenního čištění za mokra; zadní strana je pokryta sklovlákennou tkaninou; panely jsou zasazovány do nosného roštu z pozinkované oceli; jedná se o podhledový systém s neviditelným/skrytým/ nosným roštem s profily T24; strop nad podhledem a plocha na podhledových kazetách je v celé ploše doplněna vrstvou přídavné absorpční vložky tloušťky a objemové hmotnosti dle požadovaných akustických parametrů; požadovaný činitel zvukové pohltivosti podhledu při celkové skladebné tloušťce 200 mm v  oktávových pásmech je: 125 Hz – α ÷ 0,5; 250 Hz - α ÷ 0,85; 500 Hz - α ÷ 0,9; 1 kHz - α ÷ 0,9; 2 kHz - α ÷ 0,9; 4 kHz - α ÷ 0,9; celková skladebná tloušťka podhledu - 200 mm; povrchová úprava bílá barva</t>
    </r>
  </si>
  <si>
    <r>
      <t xml:space="preserve">jedná se o nízkofrekvenční rezonátor s rezonanční štěrbinou šířky 40 mm; </t>
    </r>
    <r>
      <rPr>
        <sz val="11"/>
        <rFont val="Calibri"/>
        <family val="2"/>
        <charset val="238"/>
      </rPr>
      <t>umístění a rozměry rezonátorů - viz výkresová příloha; na rubové straně rezonanční štěrbiny je provedeno kašírování černou neprůhlednou textilií (např. kepr; pozn. nesmí být vidět nosné profily); dále je umístěna absorpční vložka o tloušťce a objemové hmotnosti dle požadovaných akustických parametrů; požadovaný činitel zvukové pohltivosti rezonátoru v oktávových pásmech je: 125 Hz - α ÷ 0,75; 250 Hz - α ÷ 0,4; 500 Hz - α ÷ 0,3; 1 kHz - α ÷ 0,25; 2 kHz - α ÷ 0,20; 4 kHz - α ÷ 0,15; celková skladebná tloušťka prvku je cca 200 mm; povrchová úprava - lakování_RAL bílá barva</t>
    </r>
  </si>
  <si>
    <r>
      <t>kobercové čtverce s vysokou trvanlivostí - vhodná aplikace do kancelářských prostor; materiálové provedení -  polyamidové vlákno vyznačující se velmi dobrými akustickými vlastnosti; plošná hmotnost 4,65 kg/m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>; celková tloušťka 8 mm; výška kobercového vlasu 5 mm; třída reakce na oheň B</t>
    </r>
    <r>
      <rPr>
        <vertAlign val="subscript"/>
        <sz val="11"/>
        <rFont val="Calibri"/>
        <family val="2"/>
        <charset val="238"/>
      </rPr>
      <t>fl</t>
    </r>
    <r>
      <rPr>
        <sz val="11"/>
        <rFont val="Calibri"/>
        <family val="2"/>
        <charset val="238"/>
      </rPr>
      <t xml:space="preserve">-s1 nebo lepší; požadovaný činitel zvukové pohltivosti koberce v oktávových pásmech je: 125 Hz - α ÷ 0,05; 250 Hz - α ÷ 0,05; 500 Hz - α ÷ 0,07; 1 kHz - α ÷ 0,25; 2 kHz - α ÷ 0,3; 4 kHz - α ÷ 0,45; příčný odpor </t>
    </r>
    <r>
      <rPr>
        <sz val="11"/>
        <rFont val="Calibri"/>
        <family val="2"/>
        <charset val="238"/>
      </rPr>
      <t>≤</t>
    </r>
    <r>
      <rPr>
        <sz val="9.35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10</t>
    </r>
    <r>
      <rPr>
        <vertAlign val="superscript"/>
        <sz val="11"/>
        <rFont val="Calibri"/>
        <family val="2"/>
        <charset val="238"/>
      </rPr>
      <t>-9</t>
    </r>
    <r>
      <rPr>
        <sz val="11"/>
        <rFont val="Calibri"/>
        <family val="2"/>
        <charset val="238"/>
      </rPr>
      <t xml:space="preserve"> ohmu; </t>
    </r>
    <r>
      <rPr>
        <sz val="11"/>
        <rFont val="Calibri"/>
        <family val="2"/>
        <charset val="238"/>
      </rPr>
      <t xml:space="preserve">barva koberce dle výběru investora z předloženého vzorníku  </t>
    </r>
  </si>
  <si>
    <t>podélné laťování</t>
  </si>
  <si>
    <t>VI</t>
  </si>
  <si>
    <t>Objednatel:</t>
  </si>
  <si>
    <t>Český rozhlas</t>
  </si>
  <si>
    <t>Vinohradská 12</t>
  </si>
  <si>
    <t>Praha 2  120 00</t>
  </si>
  <si>
    <t>IČ:</t>
  </si>
  <si>
    <t>DIČ:</t>
  </si>
  <si>
    <t>Zhotovitel:</t>
  </si>
  <si>
    <t>CZ45245053</t>
  </si>
  <si>
    <t>Rozpis cen:</t>
  </si>
  <si>
    <t>CZK/ bez DPH</t>
  </si>
  <si>
    <t>Celkem bez DPH:</t>
  </si>
  <si>
    <t>Sazba DPH:</t>
  </si>
  <si>
    <t>Základ DPH:</t>
  </si>
  <si>
    <t>DPH:</t>
  </si>
  <si>
    <t>Celkem s DPH</t>
  </si>
  <si>
    <t xml:space="preserve">V </t>
  </si>
  <si>
    <t>dne</t>
  </si>
  <si>
    <t>KONTROLNÍ LIST</t>
  </si>
  <si>
    <t>ASKdesign s.r.o.</t>
  </si>
  <si>
    <t>Projekt:</t>
  </si>
  <si>
    <t>Ostrovského 253/3</t>
  </si>
  <si>
    <t>Praha 5 - Smíchov 105 00</t>
  </si>
  <si>
    <t>06826784</t>
  </si>
  <si>
    <t xml:space="preserve">CZ06826784 </t>
  </si>
  <si>
    <t>ČRo Plus_rekonstrukce prostorové akustiky</t>
  </si>
  <si>
    <t>ČRo Plus 3S1 - studio - č. místnosti B-313</t>
  </si>
  <si>
    <t>3S1</t>
  </si>
  <si>
    <t>ČRo Plus 3R1 - režie - č. místnosti B-314</t>
  </si>
  <si>
    <t>3R1</t>
  </si>
  <si>
    <t>ČRo Plus 3S2 - studio - č. místnosti B-315</t>
  </si>
  <si>
    <t>3S2</t>
  </si>
  <si>
    <t>ČRo Plus 3R2 - režie - č. místnosti B-311</t>
  </si>
  <si>
    <t>3R2</t>
  </si>
  <si>
    <t>ČRo Plus 3H2 - hovorna - č. místnosti B-312</t>
  </si>
  <si>
    <t>3H2</t>
  </si>
  <si>
    <t>Akustické dveře</t>
  </si>
  <si>
    <t>AD</t>
  </si>
  <si>
    <t>Akustické trojfalcové, částečně prosklenné dveře</t>
  </si>
  <si>
    <t>absorpční mikroperforovaný obklad I. ---PE-16/16/3/8</t>
  </si>
  <si>
    <t>protipožární dveře</t>
  </si>
  <si>
    <r>
      <t>jedná se o podélné laťování pod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akustické konstrukce</t>
    </r>
  </si>
  <si>
    <t>protipožární dveře vstupní</t>
  </si>
  <si>
    <r>
      <t>jedná se o obložky oken; plocha prvku je tvořena dýhovanou deskou z multiplexu tl. 18 mm rozměry oken250/120-2x+140/120-1x;</t>
    </r>
    <r>
      <rPr>
        <sz val="11"/>
        <rFont val="Calibri"/>
        <family val="2"/>
        <charset val="238"/>
      </rPr>
      <t xml:space="preserve"> povrchová úprava – javor- viz výkresová dokumentace;
Po demontáži stávající akustiky investor určí, které obložky budou nové a které se budou pouze repasovat.</t>
    </r>
  </si>
  <si>
    <t>frézované vodorovné římsy z materiálu na bázi dřeva; dýhované dle požadavku architekta a investora; povrchová úprava - javor</t>
  </si>
  <si>
    <t>jedná se o vzduchotechnické výustky, 4 kusy_ 3m dlouhé; 15bm flexi-potrubí vč.montáže</t>
  </si>
  <si>
    <t>jedná se o dodávku a montáž rovné římsy z materiálu na bázi dřeva tl. 18 mm; lišta je podsvícena LED páskem z obou stran (zeshora,zespoda)  v hliníkovém profilu; svítí bíle</t>
  </si>
  <si>
    <r>
      <t>jedná se o obložky oken; plocha prvku je tvořena dýhovanou deskou z multiplexu tl. 18 mm rozměry oken250/120-2x+140/120-1x;</t>
    </r>
    <r>
      <rPr>
        <sz val="11"/>
        <rFont val="Calibri"/>
        <family val="2"/>
        <charset val="238"/>
      </rPr>
      <t xml:space="preserve"> povrchová úprava – javor- viz výkresová dokumentace;
Po demontáži stávající akustiky investor určí, keré obložky budou nové a které se budou pouze repasovat.</t>
    </r>
  </si>
  <si>
    <t>Akustické, částečně prosklenné dveře
Repase dveřních křídel i obložek</t>
  </si>
  <si>
    <t xml:space="preserve">Akustické, částečně prosklenné dveře
</t>
  </si>
  <si>
    <r>
      <t>jedná se o rovné obkladové desky z materiálu na bázi dřeva multiplex tl. 10 mm s navrtanými otvory o průměru 8mm a osovou vzdáleností 15mm, připevněné na vyrovnávacím nosném roštu; vykrývací panely vizuálně sjednocují plochu a zajišťují krytí odtahové šachty vzduchotechniky; vzduchová mezera obkladu je v ploše mimo vzduchotechniku doplněna přídavnou absorpční vložkou o tloušťce a objemové hmotnosti  dle požadovaných akustických parametrů; požadovaný činitel zvukové pohltivosti v oktávovém pásmu 125 Hz α ≥ 0,15-0,2; skladebná tloušťka obkladu je cca 100-200mm; povrchová úprava - javor;</t>
    </r>
    <r>
      <rPr>
        <sz val="11"/>
        <color rgb="FFFF0000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>- viz výkresová dokumentace</t>
    </r>
  </si>
  <si>
    <r>
      <t xml:space="preserve">jedná se o obložky dveří; plocha prvku je tvořena dýhovanou deskou z multiplexu tl. 18 mm rozměry dveřního křídla 900×2100 mm; </t>
    </r>
    <r>
      <rPr>
        <sz val="11"/>
        <rFont val="Calibri"/>
        <family val="2"/>
        <charset val="238"/>
      </rPr>
      <t xml:space="preserve"> povrchová úprava – javor  - viz výkresová dokumentace </t>
    </r>
  </si>
  <si>
    <t>PPD</t>
  </si>
  <si>
    <t>jedná se o širokopásmově pohltivý akustický prvek s maximem zvukové pohltivosti na nízkých a  středních kmitočtech; lícová plocha prvku je tvořena dýhovanou deskou z multiplexu tl. 18 mm; z rubové strany je deska navrtána otvory o průměru 8 mm do hloubky 18 mm a osové vzdálenosti 16 mm; z lícové strany je deska potažena dýhou s mikroperforací o průměru 0.3 mm a osové vzdálenosti 2mm; deska je kotvena k vyrovnávacímu nosnému rastru; rubová strana desky je celoplošně čalouněna průzvučnou textilií černé barvy; vzduchová mezera obkladu je jak na rubu lícových desek, tak na nosné stěně v celé ploše doplněna přídavnou absorpční vložkou o tloušťce a objemové hmotnosti dle požadovaných akustických parametrů; požadovaný činitel zvukové pohltivosti obkladu při skladebné tloušťce 100-200 mm v oktávových pásmech je: 125 Hz – α ÷ 0,4; 250 Hz - α ÷ 0,8; 500 Hz - α ÷ 0,8; 1 kHz - α ÷ 0,7; 2 kHz - α ÷ 0,6; 4 kHz - α ÷ 0,55; celková skladebná tloušťka obkladu je 100 - 200mm; šířka stykové spáry: 3 - 5 mm; skryté kotevní prvky; povrchová úprava – javor; - viz výkresová dokumentace</t>
  </si>
  <si>
    <r>
      <t>jedná se o rovné obkladové desky odnímatelného soklu výšky 50 mm z materiálu na bázi dřeva tl. 18 mm; montáž čelní desky soklu k nosnému roštu je provedena tak, aby bylo možné ji demontovat za účelem protažení kabelů; skladebná tloušťka soklu je 18mm;</t>
    </r>
    <r>
      <rPr>
        <sz val="11"/>
        <rFont val="Calibri"/>
        <family val="2"/>
        <charset val="238"/>
      </rPr>
      <t xml:space="preserve"> povrchová úprava – javor;  - viz výkresová dokumentace</t>
    </r>
  </si>
  <si>
    <t>jedná se o rovné obkladové desky z materiálu na bázi dřeva multiplex tl. 10 mm s navrtanými otvory o průměru 8mm a osovou vzdáleností 15mm, připevněné na vyrovnávacím nosném roštu; vykrývací panely vizuálně sjednocují plochu a zajišťují krytí odtahové šachty vzduchotechniky; vzduchová mezera obkladu je v ploše mimo vzduchotechniku doplněna přídavnou absorpční vložkou o tloušťce a objemové hmotnosti  dle požadovaných akustických parametrů; požadovaný činitel zvukové pohltivosti v oktávovém pásmu 125 Hz α ≥ 0,15-0,2; skladebná tloušťka obkladu je cca 100-200mm; povrchová úprava - javor;  - viz výkresová dokumentace</t>
  </si>
  <si>
    <r>
      <t>jedná se o rovné obkladové desky odnímatelného soklu výšky 50 mm z materiálu na bázi dřeva tl. 18 mm; montáž čelní desky soklu k nosnému roštu je provedena tak, aby bylo možné ji demontovat za účelem protažení kabelů; skladebná tloušťka soklu je 18mm; povrchová úprava –</t>
    </r>
    <r>
      <rPr>
        <sz val="11"/>
        <rFont val="Calibri"/>
        <family val="2"/>
        <charset val="238"/>
      </rPr>
      <t xml:space="preserve"> lakování_RAL bílá  dle výběru architekta a investora, povrchová úprava - javor</t>
    </r>
  </si>
  <si>
    <t xml:space="preserve">jedná se o rovné obkladové desky z materiálu na bázi dřeva multiplex tl. 10 mm s navrtanými otvory o průměru 8mm a osovou vzdáleností 15mm, připevněné na vyrovnávacím nosném roštu; vykrývací panely vizuálně sjednocují plochu a zajišťují krytí odtahové šachty vzduchotechniky; vzduchová mezera obkladu je v ploše mimo vzduchotechniku doplněna přídavnou absorpční vložkou o tloušťce a objemové hmotnosti  dle požadovaných akustických parametrů; požadovaný činitel zvukové pohltivosti v oktávovém pásmu 125 Hz α ≥ 0,15-0,2; skladebná tloušťka obkladu je cca 100-200mm; povrchová úprava – javor dle výběru architekta a investora; - viz výkresová příloha; skryté kotevní prvky   </t>
  </si>
  <si>
    <r>
      <t xml:space="preserve">jedná se o obložky  oken; plocha prvku je tvořena dýhovanou deskou z multiplexu tl. 18 mm rozměry  oken250/120-2x+140/120-1x; </t>
    </r>
    <r>
      <rPr>
        <sz val="11"/>
        <rFont val="Calibri"/>
        <family val="2"/>
        <charset val="238"/>
      </rPr>
      <t xml:space="preserve">povrchová úprava –javor - viz výkresová dokumentace;
</t>
    </r>
  </si>
  <si>
    <r>
      <t xml:space="preserve">jedná se o obložky dveří; plocha prvku je tvořena dýhovanou deskou z multiplexu tl. 18 mm rozměry dveřního křídla 900×2100 mm; </t>
    </r>
    <r>
      <rPr>
        <sz val="11"/>
        <rFont val="Calibri"/>
        <family val="2"/>
        <charset val="238"/>
      </rPr>
      <t>povrchová úprava – javor - viz výkresová dokumentace</t>
    </r>
  </si>
  <si>
    <r>
      <t>jedná se o obložky oken; plocha prvku je tvořena dýhovanou deskou z multiplexu tl. 18 mm rozměry oken250/120-2x+140/120-1x;</t>
    </r>
    <r>
      <rPr>
        <sz val="11"/>
        <rFont val="Calibri"/>
        <family val="2"/>
        <charset val="238"/>
      </rPr>
      <t xml:space="preserve"> povrchová úprava – javor- viz výkresová dokumentace;
</t>
    </r>
  </si>
  <si>
    <t>protipožární s odolností EW30-DP3-C3, částečně prosklenné dveře se samozavíračem</t>
  </si>
  <si>
    <t>protipožární EW30 - DP3-C3, částečně prosklenné dveře se samozavíračem</t>
  </si>
  <si>
    <t>Budou zachovány stávající, doplněny budou samozavíračem, aby byla splněna požární odolnost EW30-DP3-C3</t>
  </si>
  <si>
    <t>Akustické dveře propojovací mezi 3S2/3R2</t>
  </si>
  <si>
    <r>
      <t>jedná se o širokopásmově pohltivý stěnový obklad s jádrem ze skelné vlny lisované v plástvích; základní formát jednotlivých panelů je 2700×1200×40 mm; povrch je tvořen barvenou sklovláknitou tkaninou; barva z předloženého vzorníku dle výběru investora; panely jsou umístěny na atypickém nosném rastru; panely budou osazovány dle kladecího plánu (viz výkresová příloha) a vzájemně napojovány pomocí lamel z materiálu na bázi dřeva; celková skladebná tloušťka obkladu - 100-200 mm; vzduchová mezera obkladu je v celé ploše doplněna vrstvami přídavné absorpční vložky o tloušťce, objemové hmotnosti a umístění dle požadovaných akustických parametrů; požadovaný činitel zvukové pohltivosti obkladu při celkové skladebné tloušťce 100-200mm v  oktávových pásmech je: 125 Hz α ÷ 0,5; 250 Hz α ÷ 0,8; 500 Hz α ÷ 0,85; 1 kHz α ÷ 0,85; 2 kHz α ÷ 0,9; 4 kHz α ÷ 0,9;panel je opatřen plnoplošným UV potiskem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</si>
  <si>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jedná se o bourací práce v místnosti budoucího studia </t>
    </r>
    <r>
      <rPr>
        <sz val="11"/>
        <rFont val="Calibri"/>
        <family val="2"/>
        <charset val="238"/>
      </rPr>
      <t>to znamená odstranění veškerých akustických obkladů, podhledů podkladových roštů a koberců; zvláštní zřetel musí být dán na zachování veškeré audio kabeláže a nepoškození vedení vzduchotechniky včetně koncových prvků; protože se nebude vyměňovat stávající akustické okno, bylo by dobré jej vhodně zabezpečit proti poškození
Demolice + likvidace
- stávající podhledy
- stávající akustické obklady
- stávající brandingové panely
- stávající koberce
- stávající osvětlení
Demontáže
- stávající elektro – silnoproud (pouze v rozsahu m.č. B313 Studio S1- koncové prvky elektro)
- stávající vzt vyústky (budou vyměněny za nové)</t>
    </r>
  </si>
  <si>
    <t xml:space="preserve">jedná se o širokopásmově pohltivý stěnový obklad s jádrem ze skelné vlny lisované v plástvích; základní formát jednotlivých panelů je 2700×1200×40 mm; povrch je tvořen barvenou sklovláknitou tkaninou; barva z předloženého vzorníku dle výběru investora; panely jsou umístěny na atypickém nosném rastru; panely budou osazovány dle kladecího plánu (viz výkresová příloha) a vzájemně napojovány pomocí lamel z materiálu na bázi dřeva; celková skladebná tloušťka obkladu - 100-200 mm; vzduchová mezera obkladu je v celé ploše doplněna vrstvami přídavné absorpční vložky o tloušťce, objemové hmotnosti a umístění dle požadovaných akustických parametrů; požadovaný činitel zvukové pohltivosti obkladu při celkové skladebné tloušťce 100-200mm v  oktávových pásmech je: 125 Hz α ÷ 0,5; 250 Hz α ÷ 0,8; 500 Hz α ÷ 0,85; 1 kHz α ÷ 0,85; 2 kHz α ÷ 0,9; 4 kHz α ÷ 0,9;panel je opatřen plnoplošným UV potiskem </t>
  </si>
  <si>
    <r>
      <t xml:space="preserve">jedná se o bourací práce v místnosti budoucího studia </t>
    </r>
    <r>
      <rPr>
        <sz val="11"/>
        <rFont val="Calibri"/>
        <family val="2"/>
        <charset val="238"/>
      </rPr>
      <t>to znamená odstranění veškerých akustických obkladů, podhledů podkladových roštů a koberců; zvláštní zřetel musí být dán na zachování veškeré audio kabeláže a nepoškození vedení vzduchotechniky včetně koncových prvků; protože se nebude vyměňovat stávající akustické okno, bylo by dobré jej vhodně zabezpečit proti poškození
Demolice + likvidace
- stávající podhledy
- stávající akustické obklady
- stávající brandingové panely
- stávající koberce
- stávající osvětlení
Demontáže
- stávající elektro – silnoproud (pouze v rozsahu m.č. B314 = Rrežie 1 - koncové prvky elektro)
- stávající vzt vyústky (budou vyměněny za nové)</t>
    </r>
  </si>
  <si>
    <r>
      <t xml:space="preserve">jedná se o bourací práce v místnosti budoucího studia </t>
    </r>
    <r>
      <rPr>
        <sz val="11"/>
        <rFont val="Calibri"/>
        <family val="2"/>
        <charset val="238"/>
      </rPr>
      <t>to znamená odstranění veškerých akustických obkladů, podhledů podkladových roštů a koberců; zvláštní zřetel musí být dán na zachování veškeré audio kabeláže a nepoškození vedení vzduchotechniky včetně koncových prvků; protože se nebude vyměňovat stávající akustické okno, bylo by dobré jej vhodně zabezpečit proti poškození
Demolice + likvidace
- stávající podhledy
- stávající akustické obklady
- stávající brandingové panely
- stávající koberce
- stávající osvětlení
Demontáže
- stávající elektro – silnoproud (pouze v rozsahu m.č. B315 = Studio 2 - koncové prvky elektro)
- stávající vzt vyústky (budou vyměněny za nové)</t>
    </r>
  </si>
  <si>
    <r>
      <t xml:space="preserve">jedná se o bourací práce v místnosti budoucího studia </t>
    </r>
    <r>
      <rPr>
        <sz val="11"/>
        <rFont val="Calibri"/>
        <family val="2"/>
        <charset val="238"/>
      </rPr>
      <t>to znamená odstranění veškerých akustických obkladů, podhledů podkladových roštů a koberců; zvláštní zřetel musí být dán na zachování veškeré audio kabeláže a nepoškození vedení vzduchotechniky včetně koncových prvků; protože se nebude vyměňovat stávající akustické okno, bylo by dobré jej vhodně zabezpečit proti poškození
Demolice + likvidace
- stávající podhledy
- stávající akustické obklady
- stávající brandingové panely
- stávající koberce
- stávající osvětlení
Demontáže
- stávající elektro – silnoproud (pouze v rozsahu m.č. B312 =  Hovorna - koncové prvky elektro)
- stávající vzt vyústky (budou vyměněny za nové)</t>
    </r>
  </si>
  <si>
    <t>nouzové svítidlo</t>
  </si>
  <si>
    <t xml:space="preserve">nouzové osvětlení pro orientaci osob při výpadku proudu, umístěné nad dveřmi (směr úniku), autonomní - při výpadku el. energie funguje nezávisle na externím napájení díky vlastní baterii, v běžném režimu je připojeno do el. sítě - baterie se zároveň  nabíjí.
</t>
  </si>
  <si>
    <t xml:space="preserve">Osazení : 1x 4X09H60 26 W; Světelný tok: 3479 lm; Umístění v rastrovém akust. Podhledu; Řízení po DMX
Montáž do kazetového podhledu. Svítidla musí být stmívatelná systémem DALI.
</t>
  </si>
  <si>
    <t xml:space="preserve">Osazení : 1x 4X09H60 26 W; světelný tok: 3479 lm; umístění v rastrovém akust. podhledu; řízení po DMX
Montáž do kazetového podhledu. Svítidla musí být stmívatelná systémem DALI.
</t>
  </si>
  <si>
    <t>EL</t>
  </si>
  <si>
    <t>Koncové prvky elektro</t>
  </si>
  <si>
    <t>technologický stůl SS2</t>
  </si>
  <si>
    <t>Ve vysílacím studiu bude osazený nový technologický stůl. – ozn.  STŮL SS2. Navržený stůl je vyroben z multipexu v provedení „anti touch“, tl. 55 mm, tvar stolu je elipsoidní se zkosenou hranou, s centrální otevřenou sekcí o průměru 400 mm, pod kterou je umístěn RACK.
Po celém obvodu bude instalovaná světelná lišta – LED pásek, (svítí barva červená, modrá, zelená), zabudovaný do obvodu, jak po vnitřní tak i po vnější hraně stolu  spřerušením u sekce hlavního moderátora M1 (v místě seřízlé hrany hrana tvaru elipsy).
Barevné řešení:
Deska stolu, povrch lamino: RAL 7004, antitouch  
Stůl je podepřen konstrukcí RACKu, dle výšky stolů ve studiích:
Výška stolu SS2: 1050 mm</t>
  </si>
  <si>
    <t>technologický stůl SS1</t>
  </si>
  <si>
    <t xml:space="preserve">ve vysílacím studiu bude osazený nový technologický stůl. – ozn. STŮL SS1. Navržený stůl je vyroben z multipexu v provedení „anti touch“, tl. 55 mm, tvar stolu je elipsoidní se zkosenou hranou, s centrální otevřenou sekcí o průměru 400 mm, pod kterou je umístěn RACK.
Po celém obvodu bude instalovaná světelná lišta – LED pásek, (svítí barva červená, modrá, zelená), zabudovaný do obvodu, jak po vnitřní tak i po vnější hraně stolu  spřerušením u sekce hlavního moderátora M1 (v místě seřízlé hrany hrana tvaru elipsy).
Barevné řešení:
Deska stolu, povrch lamino: RAL 7004, antitouch  
Stůl je podepřen konstrukcí RACKu, dle výšky stolů ve studiích:
Výška stolu SS1: 750 mm
</t>
  </si>
  <si>
    <t>pro konstrukci technologického racku, který je umístěný pod stolem, bude použit HPL laminát na desce multiplex tl. 20 mm. RACK bude mít otevírací zadní část pro snadnější přístup k technologiím, hrana desek multiplex (u stolu i racku) bude viditelná a ošetřena olejem., barevné řešení dtto barevné řešení stolu</t>
  </si>
  <si>
    <t>technologický stůl SH2</t>
  </si>
  <si>
    <t xml:space="preserve">v hlasatelně bude osazený nový technologický  stůl. – ozn. SH2. Navržený stůl je vyroben z vyroben z multipexu v provedení „anti touch“, tl. 55 mm, kombinaci s kovovými nohami, tvar stolu je obdélník  se zaoblenými rohy, s jedním pracovištěm pro stojící osobu. 
Deska bude podepřena RACKem. Stolových noh bude 2 v povrchové úpravě černá matná.
Barevné řešení:
Deska stolu, povrch lamino: RAL 7004, antitouch  
Hrana stolu: lamino hrana 2 mm RAL 7012
Výška stolu: 1050 mm
</t>
  </si>
  <si>
    <t>technologický stůl SR2</t>
  </si>
  <si>
    <t>technologický stůl SR1</t>
  </si>
  <si>
    <t xml:space="preserve">v režii bude osazen nový technologický  stůl– ozn. STŮL SR2.  Navržený stůl je vyroben z  multipexu v provedení „anti touch“, tl. 55 mm kovovými nohami, tvar stolu je do „ otevřeného U“ se zaoblenými rohy, dělený na dvě pracoviště  pro zvukaře a editora. 
Deska bude podepřena RACKem. 
Počet stolových noh bude u stolu…4x........... povrchové úpravě černá matná.
Výška stolu: 750 mm
</t>
  </si>
  <si>
    <t xml:space="preserve">v režii bude osazen nový technologický  stůl– ozn. STŮL SR1.  Navržený stůl je vyroben z  multipexu v provedení „anti touch“, tl. 55 mm kovovými nohami, tvar stolu je do „ otevřeného U“ se zaoblenými rohy, dělený na  tři pracoviště pro zvukaře editora a produkci. 
Deska bude podepřena RACKem. 
Počet stolových noh bude u stolu…6x........... povrchové úpravě černá matná.
Výška stolu: 750 mm
</t>
  </si>
  <si>
    <t>jedná se jak o širokopásmově pohltivý stěnový obklad s jádrem ze skelné vlny lisované v deskách- základní formát jednotlivých panelů je 60/120,
tak i o přídavnou absorpční vložku izolace min. vlny tloušťky 40-60 mm a objemové hmotnosti 60kg/m3 dle požadovaných akustických parametrů, umístěnou nad podhledem a v ploše na pohledových kazetách.</t>
  </si>
  <si>
    <r>
      <t xml:space="preserve">jedná se o bourací práce v místnosti budoucího studia </t>
    </r>
    <r>
      <rPr>
        <sz val="11"/>
        <rFont val="Calibri"/>
        <family val="2"/>
        <charset val="238"/>
      </rPr>
      <t>to znamená odstranění veškerých akustických obkladů, podhledů podkladových roštů a koberců; zvláštní zřetel musí být dán na zachování veškeré audio kabeláže a nepoškození vedení vzduchotechniky včetně koncových prvků; protože se nebude vyměňovat stávající akustické okno, bylo by dobré jej vhodně zabezpečit proti poškození
Demolice + likvidace
- stávající podhledy
- stávající akustické obklady
- stávající brandingové panely
- stávající koberce
- stávající osvětlení
Demontáže
- stávající elektro – silnoproud (pouze v rozsahu m.č. B311 = Režie 2 - koncové prvky elektro)
- stávající vzt vyústky (budou vyměněny za nové)</t>
    </r>
  </si>
  <si>
    <t>technologický stůl pro produkci SR2.P</t>
  </si>
  <si>
    <t xml:space="preserve">V režii bude samostatně osazený stůl pro produkčního, ozn. SR2.P Navržený stůl je vyroben  z multipexu v provedení „anti touch“, tl. 22 mm,v kombinaci s kovovými nohami, tvar stolu je obdélník  se zaoblenými rohy, s jedním pracovištěm pro produkčního. 
Deska bude podepřena na jedné straně konstrukcí pro vložení počítače o šíři 250 mm, na druhé straně stolovými nohami v povrchové úpravě černá matná v počtu 2x ks.
Výška stolu: 750 mm
Barevné řešení:
Deska stolu, povrch lamino: RAL 7004, antitouch  
Hrana stolu: lamino hrana 2 mm RAL 7012
</t>
  </si>
  <si>
    <t>stropní závěs pro AV technologie 20 m´</t>
  </si>
  <si>
    <t>stropní závěs pro AV technologie 8 m´</t>
  </si>
  <si>
    <t>stropní závěs pro AV technologie 19 m´</t>
  </si>
  <si>
    <t xml:space="preserve">                                                                            </t>
  </si>
  <si>
    <r>
      <t>el. zásuvky a vypínače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"na povrch"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</si>
</sst>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#,##0.\-"/>
    <numFmt numFmtId="166" formatCode="_ &quot;Fr.&quot;\ * #,##0_ ;_ &quot;Fr.&quot;\ * \-#,##0_ ;_ &quot;Fr.&quot;\ * &quot;-&quot;_ ;_ @_ "/>
    <numFmt numFmtId="167" formatCode="_ * #,##0_ ;_ * \-#,##0_ ;_ * &quot;-&quot;_ ;_ @_ "/>
    <numFmt numFmtId="168" formatCode="_ &quot;Fr.&quot;\ * #,##0.00_ ;_ &quot;Fr.&quot;\ * \-#,##0.00_ ;_ &quot;Fr.&quot;\ * &quot;-&quot;??_ ;_ @_ "/>
    <numFmt numFmtId="169" formatCode="_ * #,##0.00_ ;_ * \-#,##0.00_ ;_ * &quot;-&quot;??_ ;_ @_ "/>
    <numFmt numFmtId="170" formatCode="0.0"/>
    <numFmt numFmtId="171" formatCode="#,##0.00\ &quot;Kč&quot;"/>
  </numFmts>
  <fonts count="23" x14ac:knownFonts="1">
    <font>
      <sz val="12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24"/>
      <name val="Tahoma"/>
      <family val="2"/>
      <charset val="238"/>
    </font>
    <font>
      <sz val="14"/>
      <name val="Tahoma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</font>
    <font>
      <sz val="11"/>
      <name val="Calibri"/>
      <family val="2"/>
      <charset val="238"/>
    </font>
    <font>
      <vertAlign val="subscript"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0"/>
      <name val="Arial CE"/>
      <family val="2"/>
      <charset val="238"/>
    </font>
    <font>
      <sz val="9.35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" fillId="0" borderId="0"/>
    <xf numFmtId="0" fontId="5" fillId="0" borderId="0"/>
    <xf numFmtId="0" fontId="1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7" fillId="2" borderId="0">
      <alignment horizontal="left"/>
    </xf>
    <xf numFmtId="0" fontId="8" fillId="3" borderId="0"/>
    <xf numFmtId="0" fontId="2" fillId="0" borderId="0" applyProtection="0"/>
    <xf numFmtId="0" fontId="13" fillId="0" borderId="0"/>
    <xf numFmtId="0" fontId="7" fillId="0" borderId="0"/>
    <xf numFmtId="164" fontId="9" fillId="0" borderId="1">
      <alignment horizontal="right" vertical="center"/>
    </xf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" fillId="0" borderId="0"/>
  </cellStyleXfs>
  <cellXfs count="134">
    <xf numFmtId="0" fontId="0" fillId="0" borderId="0" xfId="0"/>
    <xf numFmtId="0" fontId="16" fillId="0" borderId="1" xfId="7" applyFont="1" applyBorder="1" applyAlignment="1">
      <alignment horizontal="center" vertical="top" wrapText="1"/>
    </xf>
    <xf numFmtId="0" fontId="16" fillId="0" borderId="1" xfId="7" applyFont="1" applyBorder="1" applyAlignment="1">
      <alignment vertical="top" wrapText="1"/>
    </xf>
    <xf numFmtId="0" fontId="16" fillId="4" borderId="1" xfId="5" applyFont="1" applyFill="1" applyBorder="1" applyAlignment="1">
      <alignment horizontal="center" vertical="top" wrapText="1"/>
    </xf>
    <xf numFmtId="0" fontId="16" fillId="4" borderId="1" xfId="5" applyFont="1" applyFill="1" applyBorder="1" applyAlignment="1">
      <alignment horizontal="centerContinuous" vertical="top"/>
    </xf>
    <xf numFmtId="165" fontId="16" fillId="4" borderId="1" xfId="5" applyNumberFormat="1" applyFont="1" applyFill="1" applyBorder="1" applyAlignment="1">
      <alignment horizontal="center" vertical="top" wrapText="1"/>
    </xf>
    <xf numFmtId="0" fontId="16" fillId="4" borderId="1" xfId="6" applyFont="1" applyFill="1" applyBorder="1" applyAlignment="1">
      <alignment horizontal="centerContinuous" vertical="top" shrinkToFit="1"/>
    </xf>
    <xf numFmtId="165" fontId="17" fillId="0" borderId="1" xfId="7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justify" vertical="top"/>
    </xf>
    <xf numFmtId="0" fontId="16" fillId="0" borderId="0" xfId="7" applyFont="1" applyAlignment="1">
      <alignment horizontal="center"/>
    </xf>
    <xf numFmtId="165" fontId="16" fillId="0" borderId="0" xfId="7" applyNumberFormat="1" applyFont="1" applyAlignment="1">
      <alignment horizontal="center"/>
    </xf>
    <xf numFmtId="0" fontId="16" fillId="0" borderId="0" xfId="7" applyFont="1"/>
    <xf numFmtId="0" fontId="16" fillId="0" borderId="0" xfId="7" applyFont="1" applyAlignment="1">
      <alignment horizontal="left"/>
    </xf>
    <xf numFmtId="0" fontId="16" fillId="0" borderId="0" xfId="7" applyFont="1" applyAlignment="1">
      <alignment horizontal="centerContinuous"/>
    </xf>
    <xf numFmtId="0" fontId="16" fillId="0" borderId="0" xfId="7" applyFont="1" applyAlignment="1">
      <alignment vertical="center"/>
    </xf>
    <xf numFmtId="0" fontId="16" fillId="0" borderId="1" xfId="5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/>
    </xf>
    <xf numFmtId="165" fontId="16" fillId="0" borderId="1" xfId="5" applyNumberFormat="1" applyFont="1" applyBorder="1" applyAlignment="1">
      <alignment horizontal="center" vertical="top" wrapText="1"/>
    </xf>
    <xf numFmtId="0" fontId="16" fillId="0" borderId="0" xfId="7" applyFont="1" applyAlignment="1">
      <alignment horizontal="left" vertical="center"/>
    </xf>
    <xf numFmtId="0" fontId="16" fillId="0" borderId="0" xfId="7" applyFont="1" applyAlignment="1">
      <alignment horizontal="center" vertical="center"/>
    </xf>
    <xf numFmtId="165" fontId="16" fillId="0" borderId="0" xfId="7" applyNumberFormat="1" applyFont="1" applyAlignment="1">
      <alignment horizontal="center" vertical="center"/>
    </xf>
    <xf numFmtId="0" fontId="17" fillId="0" borderId="0" xfId="7" applyFont="1" applyAlignment="1">
      <alignment horizontal="left" vertical="center"/>
    </xf>
    <xf numFmtId="0" fontId="17" fillId="0" borderId="0" xfId="7" applyFont="1" applyAlignment="1">
      <alignment vertical="center"/>
    </xf>
    <xf numFmtId="0" fontId="18" fillId="0" borderId="0" xfId="7" applyFont="1" applyAlignment="1">
      <alignment horizontal="left" vertical="center"/>
    </xf>
    <xf numFmtId="0" fontId="18" fillId="0" borderId="0" xfId="7" applyFont="1" applyAlignment="1">
      <alignment vertical="center"/>
    </xf>
    <xf numFmtId="0" fontId="16" fillId="0" borderId="2" xfId="7" applyFont="1" applyBorder="1" applyAlignment="1">
      <alignment horizontal="left" vertical="center" indent="1"/>
    </xf>
    <xf numFmtId="170" fontId="16" fillId="0" borderId="0" xfId="7" applyNumberFormat="1" applyFont="1" applyAlignment="1">
      <alignment horizontal="center" vertical="center"/>
    </xf>
    <xf numFmtId="170" fontId="16" fillId="0" borderId="0" xfId="7" applyNumberFormat="1" applyFont="1" applyAlignment="1">
      <alignment horizontal="center"/>
    </xf>
    <xf numFmtId="170" fontId="16" fillId="4" borderId="1" xfId="5" applyNumberFormat="1" applyFont="1" applyFill="1" applyBorder="1" applyAlignment="1">
      <alignment horizontal="center" vertical="top" wrapText="1"/>
    </xf>
    <xf numFmtId="170" fontId="16" fillId="0" borderId="1" xfId="5" applyNumberFormat="1" applyFont="1" applyBorder="1" applyAlignment="1">
      <alignment horizontal="center" vertical="top" wrapText="1"/>
    </xf>
    <xf numFmtId="170" fontId="16" fillId="0" borderId="1" xfId="7" applyNumberFormat="1" applyFont="1" applyBorder="1" applyAlignment="1">
      <alignment horizontal="center" vertical="top" wrapText="1"/>
    </xf>
    <xf numFmtId="0" fontId="16" fillId="0" borderId="1" xfId="6" applyFont="1" applyBorder="1" applyAlignment="1">
      <alignment horizontal="centerContinuous" vertical="top" shrinkToFit="1"/>
    </xf>
    <xf numFmtId="170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5" fontId="16" fillId="0" borderId="1" xfId="5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3" xfId="5" applyFont="1" applyBorder="1" applyAlignment="1">
      <alignment horizontal="center" vertical="top" wrapText="1"/>
    </xf>
    <xf numFmtId="0" fontId="10" fillId="0" borderId="1" xfId="7" applyFont="1" applyBorder="1" applyAlignment="1">
      <alignment horizontal="left" vertical="top" wrapText="1"/>
    </xf>
    <xf numFmtId="0" fontId="10" fillId="0" borderId="1" xfId="7" applyFont="1" applyBorder="1" applyAlignment="1">
      <alignment horizontal="center" vertical="top" wrapText="1"/>
    </xf>
    <xf numFmtId="170" fontId="16" fillId="0" borderId="1" xfId="0" applyNumberFormat="1" applyFont="1" applyBorder="1" applyAlignment="1">
      <alignment horizontal="center" vertical="top"/>
    </xf>
    <xf numFmtId="170" fontId="16" fillId="0" borderId="1" xfId="0" applyNumberFormat="1" applyFont="1" applyBorder="1" applyAlignment="1">
      <alignment horizontal="left" vertical="top"/>
    </xf>
    <xf numFmtId="0" fontId="10" fillId="0" borderId="4" xfId="7" applyFont="1" applyBorder="1" applyAlignment="1">
      <alignment horizontal="center" vertical="top" wrapText="1"/>
    </xf>
    <xf numFmtId="3" fontId="10" fillId="0" borderId="1" xfId="7" applyNumberFormat="1" applyFont="1" applyBorder="1" applyAlignment="1">
      <alignment horizontal="center" vertical="top" wrapText="1"/>
    </xf>
    <xf numFmtId="0" fontId="19" fillId="0" borderId="0" xfId="7" applyFont="1"/>
    <xf numFmtId="165" fontId="16" fillId="5" borderId="1" xfId="5" applyNumberFormat="1" applyFont="1" applyFill="1" applyBorder="1" applyAlignment="1">
      <alignment horizontal="center" vertical="top" wrapText="1"/>
    </xf>
    <xf numFmtId="0" fontId="19" fillId="5" borderId="0" xfId="7" applyFont="1" applyFill="1"/>
    <xf numFmtId="0" fontId="16" fillId="6" borderId="2" xfId="7" applyFont="1" applyFill="1" applyBorder="1" applyAlignment="1">
      <alignment horizontal="left" vertical="center" indent="1"/>
    </xf>
    <xf numFmtId="0" fontId="18" fillId="6" borderId="2" xfId="7" applyFont="1" applyFill="1" applyBorder="1" applyAlignment="1">
      <alignment horizontal="left" vertical="center" indent="1"/>
    </xf>
    <xf numFmtId="0" fontId="10" fillId="0" borderId="1" xfId="7" applyFont="1" applyBorder="1" applyAlignment="1">
      <alignment vertical="top" wrapText="1"/>
    </xf>
    <xf numFmtId="0" fontId="16" fillId="0" borderId="0" xfId="7" applyFont="1" applyAlignment="1">
      <alignment horizontal="left" vertical="center" indent="1"/>
    </xf>
    <xf numFmtId="0" fontId="16" fillId="0" borderId="0" xfId="0" applyFont="1"/>
    <xf numFmtId="0" fontId="16" fillId="0" borderId="0" xfId="0" applyFont="1" applyAlignment="1">
      <alignment horizontal="right"/>
    </xf>
    <xf numFmtId="0" fontId="20" fillId="0" borderId="0" xfId="7" applyFont="1"/>
    <xf numFmtId="170" fontId="20" fillId="0" borderId="0" xfId="7" applyNumberFormat="1" applyFont="1" applyAlignment="1">
      <alignment horizontal="center"/>
    </xf>
    <xf numFmtId="0" fontId="20" fillId="0" borderId="0" xfId="7" applyFont="1" applyAlignment="1">
      <alignment horizontal="center"/>
    </xf>
    <xf numFmtId="165" fontId="20" fillId="0" borderId="0" xfId="7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/>
    <xf numFmtId="0" fontId="16" fillId="0" borderId="8" xfId="0" applyFont="1" applyBorder="1"/>
    <xf numFmtId="171" fontId="16" fillId="0" borderId="0" xfId="0" applyNumberFormat="1" applyFont="1"/>
    <xf numFmtId="0" fontId="19" fillId="0" borderId="0" xfId="0" applyFont="1"/>
    <xf numFmtId="9" fontId="16" fillId="0" borderId="0" xfId="0" applyNumberFormat="1" applyFont="1" applyAlignment="1">
      <alignment horizontal="right"/>
    </xf>
    <xf numFmtId="0" fontId="16" fillId="0" borderId="12" xfId="0" applyFont="1" applyBorder="1"/>
    <xf numFmtId="0" fontId="16" fillId="0" borderId="0" xfId="0" applyFont="1" applyAlignment="1">
      <alignment horizontal="center"/>
    </xf>
    <xf numFmtId="0" fontId="21" fillId="0" borderId="12" xfId="0" applyFont="1" applyBorder="1"/>
    <xf numFmtId="0" fontId="18" fillId="0" borderId="13" xfId="7" applyFont="1" applyBorder="1" applyAlignment="1">
      <alignment horizontal="left" vertical="center"/>
    </xf>
    <xf numFmtId="0" fontId="18" fillId="0" borderId="14" xfId="7" applyFont="1" applyBorder="1" applyAlignment="1">
      <alignment vertical="center"/>
    </xf>
    <xf numFmtId="0" fontId="18" fillId="6" borderId="14" xfId="7" applyFont="1" applyFill="1" applyBorder="1" applyAlignment="1">
      <alignment horizontal="left" vertical="center" indent="1"/>
    </xf>
    <xf numFmtId="170" fontId="20" fillId="0" borderId="14" xfId="7" applyNumberFormat="1" applyFont="1" applyBorder="1" applyAlignment="1">
      <alignment horizontal="center" vertical="center"/>
    </xf>
    <xf numFmtId="0" fontId="20" fillId="0" borderId="14" xfId="7" applyFont="1" applyBorder="1" applyAlignment="1">
      <alignment horizontal="center" vertical="center"/>
    </xf>
    <xf numFmtId="0" fontId="18" fillId="0" borderId="15" xfId="7" applyFont="1" applyBorder="1" applyAlignment="1">
      <alignment horizontal="left" vertical="center"/>
    </xf>
    <xf numFmtId="0" fontId="16" fillId="0" borderId="2" xfId="7" applyFont="1" applyBorder="1" applyAlignment="1">
      <alignment horizontal="left" vertical="center"/>
    </xf>
    <xf numFmtId="0" fontId="16" fillId="0" borderId="16" xfId="7" applyFont="1" applyBorder="1" applyAlignment="1">
      <alignment horizontal="left" vertical="center"/>
    </xf>
    <xf numFmtId="0" fontId="16" fillId="0" borderId="17" xfId="7" applyFont="1" applyBorder="1" applyAlignment="1">
      <alignment horizontal="left" vertical="center"/>
    </xf>
    <xf numFmtId="0" fontId="16" fillId="0" borderId="12" xfId="7" applyFont="1" applyBorder="1" applyAlignment="1">
      <alignment vertical="center"/>
    </xf>
    <xf numFmtId="170" fontId="16" fillId="0" borderId="12" xfId="7" applyNumberFormat="1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165" fontId="16" fillId="0" borderId="12" xfId="7" applyNumberFormat="1" applyFont="1" applyBorder="1" applyAlignment="1">
      <alignment horizontal="center" vertical="center"/>
    </xf>
    <xf numFmtId="0" fontId="16" fillId="0" borderId="18" xfId="7" applyFont="1" applyBorder="1" applyAlignment="1">
      <alignment horizontal="left" vertical="center"/>
    </xf>
    <xf numFmtId="0" fontId="16" fillId="6" borderId="12" xfId="7" applyFont="1" applyFill="1" applyBorder="1" applyAlignment="1">
      <alignment horizontal="left" vertical="center" indent="1"/>
    </xf>
    <xf numFmtId="0" fontId="16" fillId="0" borderId="13" xfId="0" applyFont="1" applyBorder="1"/>
    <xf numFmtId="0" fontId="16" fillId="0" borderId="14" xfId="0" applyFont="1" applyBorder="1"/>
    <xf numFmtId="0" fontId="16" fillId="0" borderId="16" xfId="0" applyFont="1" applyBorder="1" applyAlignment="1">
      <alignment horizontal="left"/>
    </xf>
    <xf numFmtId="0" fontId="16" fillId="0" borderId="2" xfId="0" applyFont="1" applyBorder="1"/>
    <xf numFmtId="0" fontId="16" fillId="0" borderId="17" xfId="0" applyFont="1" applyBorder="1"/>
    <xf numFmtId="0" fontId="16" fillId="0" borderId="14" xfId="0" applyFont="1" applyBorder="1" applyAlignment="1">
      <alignment horizontal="right"/>
    </xf>
    <xf numFmtId="0" fontId="16" fillId="0" borderId="15" xfId="0" applyFont="1" applyBorder="1" applyAlignment="1">
      <alignment horizontal="left"/>
    </xf>
    <xf numFmtId="0" fontId="16" fillId="0" borderId="18" xfId="0" applyFont="1" applyBorder="1"/>
    <xf numFmtId="0" fontId="17" fillId="0" borderId="14" xfId="7" applyFont="1" applyBorder="1" applyAlignment="1">
      <alignment horizontal="left" vertical="center"/>
    </xf>
    <xf numFmtId="0" fontId="19" fillId="9" borderId="9" xfId="0" applyFont="1" applyFill="1" applyBorder="1"/>
    <xf numFmtId="0" fontId="19" fillId="9" borderId="10" xfId="0" applyFont="1" applyFill="1" applyBorder="1"/>
    <xf numFmtId="171" fontId="19" fillId="9" borderId="11" xfId="0" applyNumberFormat="1" applyFont="1" applyFill="1" applyBorder="1"/>
    <xf numFmtId="4" fontId="17" fillId="0" borderId="8" xfId="0" applyNumberFormat="1" applyFont="1" applyBorder="1"/>
    <xf numFmtId="0" fontId="19" fillId="0" borderId="20" xfId="0" applyFont="1" applyBorder="1"/>
    <xf numFmtId="0" fontId="19" fillId="0" borderId="19" xfId="0" applyFont="1" applyBorder="1"/>
    <xf numFmtId="171" fontId="19" fillId="0" borderId="21" xfId="0" applyNumberFormat="1" applyFont="1" applyBorder="1"/>
    <xf numFmtId="0" fontId="17" fillId="0" borderId="14" xfId="0" applyFont="1" applyBorder="1"/>
    <xf numFmtId="49" fontId="16" fillId="0" borderId="15" xfId="0" applyNumberFormat="1" applyFont="1" applyBorder="1" applyAlignment="1">
      <alignment horizontal="left"/>
    </xf>
    <xf numFmtId="0" fontId="16" fillId="4" borderId="1" xfId="5" applyFont="1" applyFill="1" applyBorder="1" applyAlignment="1">
      <alignment horizontal="center" vertical="top"/>
    </xf>
    <xf numFmtId="0" fontId="16" fillId="4" borderId="1" xfId="6" applyFont="1" applyFill="1" applyBorder="1" applyAlignment="1">
      <alignment horizontal="center" vertical="top" shrinkToFit="1"/>
    </xf>
    <xf numFmtId="0" fontId="16" fillId="0" borderId="1" xfId="6" applyFont="1" applyBorder="1" applyAlignment="1">
      <alignment horizontal="center" vertical="top" shrinkToFit="1"/>
    </xf>
    <xf numFmtId="0" fontId="16" fillId="0" borderId="8" xfId="5" applyFont="1" applyBorder="1" applyAlignment="1">
      <alignment horizontal="center" vertical="top" wrapText="1"/>
    </xf>
    <xf numFmtId="0" fontId="16" fillId="0" borderId="8" xfId="0" applyFont="1" applyBorder="1" applyAlignment="1">
      <alignment vertical="top" wrapText="1"/>
    </xf>
    <xf numFmtId="170" fontId="16" fillId="0" borderId="8" xfId="0" applyNumberFormat="1" applyFont="1" applyBorder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165" fontId="16" fillId="0" borderId="8" xfId="5" applyNumberFormat="1" applyFont="1" applyBorder="1" applyAlignment="1">
      <alignment horizontal="center" vertical="top" wrapText="1"/>
    </xf>
    <xf numFmtId="0" fontId="16" fillId="0" borderId="8" xfId="0" applyFont="1" applyBorder="1" applyAlignment="1">
      <alignment horizontal="justify" vertical="top" wrapText="1"/>
    </xf>
    <xf numFmtId="0" fontId="16" fillId="0" borderId="22" xfId="0" applyFont="1" applyBorder="1" applyAlignment="1">
      <alignment horizontal="justify" vertical="top" wrapText="1"/>
    </xf>
    <xf numFmtId="0" fontId="16" fillId="0" borderId="6" xfId="5" applyFont="1" applyBorder="1" applyAlignment="1">
      <alignment horizontal="center" vertical="top" wrapText="1"/>
    </xf>
    <xf numFmtId="0" fontId="16" fillId="0" borderId="1" xfId="5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vertical="top" wrapText="1"/>
    </xf>
    <xf numFmtId="170" fontId="16" fillId="0" borderId="1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/>
    </xf>
    <xf numFmtId="165" fontId="16" fillId="0" borderId="1" xfId="5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justify" vertical="top" wrapText="1"/>
    </xf>
    <xf numFmtId="0" fontId="16" fillId="0" borderId="4" xfId="0" applyFont="1" applyFill="1" applyBorder="1" applyAlignment="1">
      <alignment horizontal="justify" vertical="top" wrapText="1"/>
    </xf>
    <xf numFmtId="0" fontId="16" fillId="0" borderId="1" xfId="0" applyFont="1" applyFill="1" applyBorder="1" applyAlignment="1">
      <alignment horizontal="justify" vertical="top" wrapText="1"/>
    </xf>
    <xf numFmtId="0" fontId="10" fillId="0" borderId="1" xfId="7" applyFont="1" applyFill="1" applyBorder="1" applyAlignment="1">
      <alignment horizontal="center" vertical="top" wrapText="1"/>
    </xf>
    <xf numFmtId="0" fontId="10" fillId="0" borderId="1" xfId="7" applyFont="1" applyFill="1" applyBorder="1" applyAlignment="1">
      <alignment horizontal="left" vertical="top" wrapText="1"/>
    </xf>
    <xf numFmtId="0" fontId="16" fillId="0" borderId="1" xfId="7" applyFont="1" applyFill="1" applyBorder="1" applyAlignment="1">
      <alignment horizontal="center" vertical="top" wrapText="1"/>
    </xf>
    <xf numFmtId="0" fontId="10" fillId="0" borderId="4" xfId="7" applyFont="1" applyFill="1" applyBorder="1" applyAlignment="1">
      <alignment horizontal="left" vertical="top" wrapText="1"/>
    </xf>
    <xf numFmtId="0" fontId="10" fillId="0" borderId="4" xfId="7" applyFont="1" applyFill="1" applyBorder="1" applyAlignment="1">
      <alignment horizontal="center" vertical="top" wrapText="1"/>
    </xf>
    <xf numFmtId="0" fontId="17" fillId="0" borderId="1" xfId="7" applyFont="1" applyBorder="1" applyAlignment="1">
      <alignment horizontal="center" vertical="center"/>
    </xf>
    <xf numFmtId="0" fontId="16" fillId="7" borderId="6" xfId="5" applyFont="1" applyFill="1" applyBorder="1" applyAlignment="1">
      <alignment horizontal="center" vertical="center" wrapText="1"/>
    </xf>
    <xf numFmtId="0" fontId="16" fillId="7" borderId="3" xfId="5" applyFont="1" applyFill="1" applyBorder="1" applyAlignment="1">
      <alignment horizontal="center" vertical="center" wrapText="1"/>
    </xf>
    <xf numFmtId="0" fontId="16" fillId="7" borderId="7" xfId="5" applyFont="1" applyFill="1" applyBorder="1" applyAlignment="1">
      <alignment horizontal="center" vertical="center" wrapText="1"/>
    </xf>
    <xf numFmtId="0" fontId="17" fillId="0" borderId="1" xfId="7" applyFont="1" applyBorder="1" applyAlignment="1">
      <alignment horizontal="center" vertical="center"/>
    </xf>
    <xf numFmtId="0" fontId="16" fillId="7" borderId="6" xfId="5" applyFont="1" applyFill="1" applyBorder="1" applyAlignment="1">
      <alignment horizontal="center" vertical="top" wrapText="1"/>
    </xf>
    <xf numFmtId="0" fontId="16" fillId="7" borderId="3" xfId="5" applyFont="1" applyFill="1" applyBorder="1" applyAlignment="1">
      <alignment horizontal="center" vertical="top" wrapText="1"/>
    </xf>
    <xf numFmtId="0" fontId="16" fillId="7" borderId="7" xfId="5" applyFont="1" applyFill="1" applyBorder="1" applyAlignment="1">
      <alignment horizontal="center" vertical="top" wrapText="1"/>
    </xf>
    <xf numFmtId="0" fontId="19" fillId="8" borderId="0" xfId="7" applyFont="1" applyFill="1" applyAlignment="1">
      <alignment horizontal="center"/>
    </xf>
  </cellXfs>
  <cellStyles count="19">
    <cellStyle name="Dezimal [0]_Tabelle1" xfId="1" xr:uid="{00000000-0005-0000-0000-000000000000}"/>
    <cellStyle name="Dezimal_Tabelle1" xfId="2" xr:uid="{00000000-0005-0000-0000-000001000000}"/>
    <cellStyle name="Firma" xfId="3" xr:uid="{00000000-0005-0000-0000-000002000000}"/>
    <cellStyle name="Hlavní nadpis" xfId="4" xr:uid="{00000000-0005-0000-0000-000003000000}"/>
    <cellStyle name="Normální" xfId="0" builtinId="0"/>
    <cellStyle name="normální_Rozpočet investičních nákladů platí 16,+ specifikace" xfId="5" xr:uid="{00000000-0005-0000-0000-000005000000}"/>
    <cellStyle name="normální_SA_PC15_51_VV_00" xfId="6" xr:uid="{00000000-0005-0000-0000-000006000000}"/>
    <cellStyle name="normální_Zadávací podklad pro profese" xfId="7" xr:uid="{00000000-0005-0000-0000-000007000000}"/>
    <cellStyle name="Podnadpis" xfId="8" xr:uid="{00000000-0005-0000-0000-000008000000}"/>
    <cellStyle name="Standard_Tabelle1" xfId="9" xr:uid="{00000000-0005-0000-0000-000009000000}"/>
    <cellStyle name="Stín+tučně" xfId="10" xr:uid="{00000000-0005-0000-0000-00000A000000}"/>
    <cellStyle name="Stín+tučně+velké písmo" xfId="11" xr:uid="{00000000-0005-0000-0000-00000B000000}"/>
    <cellStyle name="Styl 1" xfId="12" xr:uid="{00000000-0005-0000-0000-00000C000000}"/>
    <cellStyle name="TableStyleLight1" xfId="13" xr:uid="{00000000-0005-0000-0000-00000D000000}"/>
    <cellStyle name="Tučně" xfId="14" xr:uid="{00000000-0005-0000-0000-00000E000000}"/>
    <cellStyle name="TYP ŘÁDKU_4(sloupceJ-L)" xfId="15" xr:uid="{00000000-0005-0000-0000-00000F000000}"/>
    <cellStyle name="Währung [0]_Tabelle1" xfId="16" xr:uid="{00000000-0005-0000-0000-000010000000}"/>
    <cellStyle name="Währung_Tabelle1" xfId="17" xr:uid="{00000000-0005-0000-0000-000011000000}"/>
    <cellStyle name="základní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&#269;.%2041%20Zelen&#253;%20ostrov%20roz.%20rozpo&#269;tu%20na%20DC%20(bez%20list.%20v&#253;stupu)/Rozpo&#269;et%20stavby%20dle%20DC/sa_SO51_4_vv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  <sheetName val="SO_11_1A_Výkaz_výměr"/>
      <sheetName val="SO_11_1B_Výkaz_výměr"/>
      <sheetName val="SO_11_1ST_Výkaz_výměr"/>
      <sheetName val="SO_11_1B_Kniha_specifikací"/>
      <sheetName val="SO_11_1ST_Kniha_specifikací"/>
      <sheetName val="SO_11_1A_Výkaz_výměr1"/>
      <sheetName val="SO_11_1A_Výkaz_výměr2"/>
      <sheetName val="SO_11_1B_Výkaz_výměr1"/>
      <sheetName val="SO_11_1ST_Výkaz_výměr1"/>
      <sheetName val="SO_11_1B_Kniha_specifikací1"/>
      <sheetName val="SO_11_1ST_Kniha_specifikací1"/>
      <sheetName val="SO_11_1A_Výkaz_výměr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51.4 Výkaz výměr"/>
      <sheetName val="SO 51_4 Výkaz výmě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7"/>
  <sheetViews>
    <sheetView tabSelected="1" topLeftCell="A276" workbookViewId="0">
      <selection activeCell="G279" sqref="G279"/>
    </sheetView>
  </sheetViews>
  <sheetFormatPr defaultColWidth="8.75" defaultRowHeight="15" x14ac:dyDescent="0.25"/>
  <cols>
    <col min="1" max="1" width="5.125" style="52" customWidth="1"/>
    <col min="2" max="2" width="5.375" style="52" customWidth="1"/>
    <col min="3" max="3" width="32.5" style="52" customWidth="1"/>
    <col min="4" max="7" width="8.75" style="52"/>
    <col min="8" max="8" width="76" style="52" customWidth="1"/>
    <col min="9" max="16384" width="8.75" style="52"/>
  </cols>
  <sheetData>
    <row r="1" spans="1:8" s="54" customFormat="1" ht="15.75" x14ac:dyDescent="0.25">
      <c r="D1" s="55"/>
      <c r="E1" s="56"/>
      <c r="F1" s="57"/>
      <c r="G1" s="57"/>
    </row>
    <row r="2" spans="1:8" s="54" customFormat="1" ht="15.6" customHeight="1" x14ac:dyDescent="0.3">
      <c r="A2" s="133" t="s">
        <v>130</v>
      </c>
      <c r="B2" s="133"/>
      <c r="C2" s="133"/>
      <c r="D2" s="133"/>
      <c r="E2" s="133"/>
      <c r="F2" s="133"/>
      <c r="G2" s="133"/>
      <c r="H2" s="133"/>
    </row>
    <row r="3" spans="1:8" s="54" customFormat="1" ht="15.75" x14ac:dyDescent="0.25">
      <c r="D3" s="55"/>
      <c r="E3" s="56"/>
      <c r="F3" s="57"/>
      <c r="G3" s="57"/>
    </row>
    <row r="4" spans="1:8" s="26" customFormat="1" ht="20.25" customHeight="1" x14ac:dyDescent="0.25">
      <c r="A4" s="67" t="s">
        <v>7</v>
      </c>
      <c r="B4" s="68"/>
      <c r="C4" s="69" t="s">
        <v>137</v>
      </c>
      <c r="D4" s="70"/>
      <c r="E4" s="71"/>
      <c r="F4" s="71"/>
      <c r="G4" s="71"/>
      <c r="H4" s="72"/>
    </row>
    <row r="5" spans="1:8" s="15" customFormat="1" ht="19.149999999999999" customHeight="1" x14ac:dyDescent="0.25">
      <c r="A5" s="73" t="s">
        <v>10</v>
      </c>
      <c r="C5" s="51" t="s">
        <v>14</v>
      </c>
      <c r="D5" s="28"/>
      <c r="E5" s="21"/>
      <c r="F5" s="22"/>
      <c r="G5" s="22"/>
      <c r="H5" s="74"/>
    </row>
    <row r="6" spans="1:8" s="15" customFormat="1" ht="19.149999999999999" customHeight="1" x14ac:dyDescent="0.25">
      <c r="A6" s="75" t="s">
        <v>8</v>
      </c>
      <c r="B6" s="76"/>
      <c r="C6" s="81" t="s">
        <v>6</v>
      </c>
      <c r="D6" s="77"/>
      <c r="E6" s="78"/>
      <c r="F6" s="79"/>
      <c r="G6" s="79"/>
      <c r="H6" s="80"/>
    </row>
    <row r="8" spans="1:8" x14ac:dyDescent="0.25">
      <c r="A8" s="23" t="s">
        <v>113</v>
      </c>
      <c r="C8" s="82" t="s">
        <v>114</v>
      </c>
      <c r="D8" s="83"/>
      <c r="E8" s="83"/>
      <c r="F8" s="83"/>
      <c r="G8" s="87" t="s">
        <v>117</v>
      </c>
      <c r="H8" s="88">
        <v>45245053</v>
      </c>
    </row>
    <row r="9" spans="1:8" x14ac:dyDescent="0.25">
      <c r="C9" s="85" t="s">
        <v>115</v>
      </c>
      <c r="G9" s="53" t="s">
        <v>118</v>
      </c>
      <c r="H9" s="84" t="s">
        <v>120</v>
      </c>
    </row>
    <row r="10" spans="1:8" x14ac:dyDescent="0.25">
      <c r="C10" s="85" t="s">
        <v>116</v>
      </c>
      <c r="H10" s="84"/>
    </row>
    <row r="11" spans="1:8" x14ac:dyDescent="0.25">
      <c r="C11" s="85"/>
      <c r="H11" s="84"/>
    </row>
    <row r="12" spans="1:8" x14ac:dyDescent="0.25">
      <c r="A12" s="98" t="s">
        <v>132</v>
      </c>
      <c r="B12" s="83"/>
      <c r="C12" s="82" t="s">
        <v>131</v>
      </c>
      <c r="D12" s="83"/>
      <c r="E12" s="83"/>
      <c r="F12" s="83"/>
      <c r="G12" s="87" t="s">
        <v>117</v>
      </c>
      <c r="H12" s="99" t="s">
        <v>135</v>
      </c>
    </row>
    <row r="13" spans="1:8" x14ac:dyDescent="0.25">
      <c r="C13" s="85" t="s">
        <v>133</v>
      </c>
      <c r="G13" s="53" t="s">
        <v>118</v>
      </c>
      <c r="H13" s="84" t="s">
        <v>136</v>
      </c>
    </row>
    <row r="14" spans="1:8" x14ac:dyDescent="0.25">
      <c r="C14" s="85" t="s">
        <v>134</v>
      </c>
      <c r="H14" s="84"/>
    </row>
    <row r="15" spans="1:8" x14ac:dyDescent="0.25">
      <c r="C15" s="85"/>
      <c r="H15" s="84"/>
    </row>
    <row r="16" spans="1:8" x14ac:dyDescent="0.25">
      <c r="A16" s="90" t="s">
        <v>119</v>
      </c>
      <c r="B16" s="83"/>
      <c r="C16" s="82"/>
      <c r="D16" s="83"/>
      <c r="E16" s="83"/>
      <c r="F16" s="83"/>
      <c r="G16" s="87" t="s">
        <v>117</v>
      </c>
      <c r="H16" s="88"/>
    </row>
    <row r="17" spans="1:8" x14ac:dyDescent="0.25">
      <c r="C17" s="85"/>
      <c r="G17" s="53" t="s">
        <v>118</v>
      </c>
      <c r="H17" s="84"/>
    </row>
    <row r="18" spans="1:8" x14ac:dyDescent="0.25">
      <c r="C18" s="86"/>
      <c r="D18" s="64"/>
      <c r="E18" s="64"/>
      <c r="F18" s="64"/>
      <c r="G18" s="64"/>
      <c r="H18" s="89"/>
    </row>
    <row r="20" spans="1:8" x14ac:dyDescent="0.25">
      <c r="A20" s="59" t="s">
        <v>121</v>
      </c>
      <c r="H20" s="52" t="s">
        <v>122</v>
      </c>
    </row>
    <row r="21" spans="1:8" ht="24.6" customHeight="1" x14ac:dyDescent="0.25">
      <c r="A21" s="60" t="s">
        <v>139</v>
      </c>
      <c r="B21" s="60"/>
      <c r="C21" s="60"/>
      <c r="D21" s="60"/>
      <c r="E21" s="60"/>
      <c r="F21" s="60"/>
      <c r="G21" s="60"/>
      <c r="H21" s="94">
        <v>0</v>
      </c>
    </row>
    <row r="22" spans="1:8" ht="24.6" customHeight="1" x14ac:dyDescent="0.25">
      <c r="A22" s="60" t="s">
        <v>141</v>
      </c>
      <c r="B22" s="60"/>
      <c r="C22" s="60"/>
      <c r="D22" s="60"/>
      <c r="E22" s="60"/>
      <c r="F22" s="60"/>
      <c r="G22" s="60"/>
      <c r="H22" s="94">
        <v>0</v>
      </c>
    </row>
    <row r="23" spans="1:8" ht="24.6" customHeight="1" x14ac:dyDescent="0.25">
      <c r="A23" s="60" t="s">
        <v>143</v>
      </c>
      <c r="B23" s="60"/>
      <c r="C23" s="60"/>
      <c r="D23" s="60"/>
      <c r="E23" s="60"/>
      <c r="F23" s="60"/>
      <c r="G23" s="60"/>
      <c r="H23" s="94">
        <v>0</v>
      </c>
    </row>
    <row r="24" spans="1:8" ht="24.6" customHeight="1" x14ac:dyDescent="0.25">
      <c r="A24" s="60" t="s">
        <v>145</v>
      </c>
      <c r="B24" s="60"/>
      <c r="C24" s="60"/>
      <c r="D24" s="60"/>
      <c r="E24" s="60"/>
      <c r="F24" s="60"/>
      <c r="G24" s="60"/>
      <c r="H24" s="94">
        <v>0</v>
      </c>
    </row>
    <row r="25" spans="1:8" ht="24.6" customHeight="1" thickBot="1" x14ac:dyDescent="0.3">
      <c r="A25" s="60" t="s">
        <v>147</v>
      </c>
      <c r="B25" s="60"/>
      <c r="C25" s="60"/>
      <c r="D25" s="60"/>
      <c r="E25" s="60"/>
      <c r="F25" s="60"/>
      <c r="G25" s="60"/>
      <c r="H25" s="94">
        <v>0</v>
      </c>
    </row>
    <row r="26" spans="1:8" s="62" customFormat="1" ht="24.6" customHeight="1" x14ac:dyDescent="0.3">
      <c r="A26" s="95" t="s">
        <v>123</v>
      </c>
      <c r="B26" s="96"/>
      <c r="C26" s="96"/>
      <c r="D26" s="96"/>
      <c r="E26" s="96"/>
      <c r="F26" s="96"/>
      <c r="G26" s="96"/>
      <c r="H26" s="97">
        <f>SUM(H21:H25)</f>
        <v>0</v>
      </c>
    </row>
    <row r="27" spans="1:8" ht="22.9" customHeight="1" x14ac:dyDescent="0.25"/>
    <row r="28" spans="1:8" ht="24.6" customHeight="1" x14ac:dyDescent="0.25">
      <c r="A28" s="59" t="s">
        <v>124</v>
      </c>
    </row>
    <row r="29" spans="1:8" ht="24.6" customHeight="1" x14ac:dyDescent="0.25">
      <c r="A29" s="52" t="s">
        <v>125</v>
      </c>
      <c r="H29" s="61">
        <f>H26</f>
        <v>0</v>
      </c>
    </row>
    <row r="30" spans="1:8" ht="24.6" customHeight="1" x14ac:dyDescent="0.25">
      <c r="A30" s="52" t="s">
        <v>126</v>
      </c>
      <c r="C30" s="63">
        <v>0.12</v>
      </c>
      <c r="D30" s="58"/>
      <c r="H30" s="61">
        <f>H28*C30</f>
        <v>0</v>
      </c>
    </row>
    <row r="31" spans="1:8" ht="24.6" customHeight="1" thickBot="1" x14ac:dyDescent="0.3">
      <c r="A31" s="52" t="s">
        <v>126</v>
      </c>
      <c r="C31" s="63">
        <v>0.21</v>
      </c>
      <c r="D31" s="58"/>
      <c r="H31" s="61">
        <f>H29*C31</f>
        <v>0</v>
      </c>
    </row>
    <row r="32" spans="1:8" s="62" customFormat="1" ht="24.6" customHeight="1" thickBot="1" x14ac:dyDescent="0.35">
      <c r="A32" s="91" t="s">
        <v>127</v>
      </c>
      <c r="B32" s="92"/>
      <c r="C32" s="92"/>
      <c r="D32" s="92"/>
      <c r="E32" s="92"/>
      <c r="F32" s="92"/>
      <c r="G32" s="92"/>
      <c r="H32" s="93">
        <f>SUM(H29:H31)</f>
        <v>0</v>
      </c>
    </row>
    <row r="33" spans="1:8" ht="24.6" customHeight="1" x14ac:dyDescent="0.25"/>
    <row r="35" spans="1:8" x14ac:dyDescent="0.25">
      <c r="A35" s="53" t="s">
        <v>128</v>
      </c>
      <c r="B35" s="64"/>
      <c r="C35" s="64"/>
      <c r="D35" s="65" t="s">
        <v>129</v>
      </c>
      <c r="E35" s="64"/>
      <c r="F35" s="64"/>
      <c r="G35" s="64"/>
    </row>
    <row r="38" spans="1:8" x14ac:dyDescent="0.25">
      <c r="B38" s="52" t="s">
        <v>119</v>
      </c>
      <c r="E38" s="66"/>
      <c r="F38" s="66"/>
      <c r="G38" s="66"/>
    </row>
    <row r="45" spans="1:8" ht="18.75" x14ac:dyDescent="0.3">
      <c r="A45" s="12"/>
      <c r="B45" s="12"/>
      <c r="C45" s="45" t="s">
        <v>94</v>
      </c>
      <c r="D45" s="29"/>
      <c r="E45" s="10"/>
      <c r="F45" s="11"/>
      <c r="G45" s="11"/>
      <c r="H45" s="12"/>
    </row>
    <row r="46" spans="1:8" x14ac:dyDescent="0.25">
      <c r="A46" s="12"/>
      <c r="B46" s="12"/>
      <c r="C46" s="12"/>
      <c r="D46" s="29"/>
      <c r="E46" s="10"/>
      <c r="F46" s="11"/>
      <c r="G46" s="11"/>
      <c r="H46" s="12"/>
    </row>
    <row r="47" spans="1:8" ht="15.75" x14ac:dyDescent="0.25">
      <c r="A47" s="25" t="s">
        <v>7</v>
      </c>
      <c r="B47" s="26"/>
      <c r="C47" s="49" t="s">
        <v>138</v>
      </c>
      <c r="D47" s="28"/>
      <c r="E47" s="21"/>
      <c r="F47" s="21"/>
      <c r="G47" s="21"/>
      <c r="H47" s="23"/>
    </row>
    <row r="48" spans="1:8" x14ac:dyDescent="0.25">
      <c r="A48" s="20" t="s">
        <v>10</v>
      </c>
      <c r="B48" s="15"/>
      <c r="C48" s="27" t="s">
        <v>14</v>
      </c>
      <c r="D48" s="28"/>
      <c r="E48" s="21"/>
      <c r="F48" s="22"/>
      <c r="G48" s="22"/>
      <c r="H48" s="20"/>
    </row>
    <row r="49" spans="1:8" x14ac:dyDescent="0.25">
      <c r="A49" s="20" t="s">
        <v>8</v>
      </c>
      <c r="B49" s="15"/>
      <c r="C49" s="48" t="s">
        <v>6</v>
      </c>
      <c r="D49" s="28"/>
      <c r="E49" s="21"/>
      <c r="F49" s="22"/>
      <c r="G49" s="22"/>
      <c r="H49" s="20"/>
    </row>
    <row r="50" spans="1:8" x14ac:dyDescent="0.25">
      <c r="A50" s="20" t="s">
        <v>9</v>
      </c>
      <c r="B50" s="15"/>
      <c r="C50" s="27" t="s">
        <v>28</v>
      </c>
      <c r="D50" s="28"/>
      <c r="E50" s="21"/>
      <c r="F50" s="22"/>
      <c r="G50" s="22"/>
      <c r="H50" s="20"/>
    </row>
    <row r="51" spans="1:8" x14ac:dyDescent="0.25">
      <c r="A51" s="14"/>
      <c r="B51" s="14"/>
      <c r="C51" s="13"/>
      <c r="D51" s="29"/>
      <c r="E51" s="10"/>
      <c r="F51" s="11"/>
      <c r="G51" s="11"/>
      <c r="H51" s="13"/>
    </row>
    <row r="52" spans="1:8" ht="45" x14ac:dyDescent="0.25">
      <c r="A52" s="3" t="s">
        <v>0</v>
      </c>
      <c r="B52" s="3" t="s">
        <v>16</v>
      </c>
      <c r="C52" s="4" t="s">
        <v>17</v>
      </c>
      <c r="D52" s="30" t="s">
        <v>1</v>
      </c>
      <c r="E52" s="3" t="s">
        <v>2</v>
      </c>
      <c r="F52" s="5" t="s">
        <v>3</v>
      </c>
      <c r="G52" s="5" t="s">
        <v>4</v>
      </c>
      <c r="H52" s="6" t="s">
        <v>5</v>
      </c>
    </row>
    <row r="53" spans="1:8" x14ac:dyDescent="0.25">
      <c r="A53" s="130" t="s">
        <v>31</v>
      </c>
      <c r="B53" s="131"/>
      <c r="C53" s="132"/>
      <c r="D53" s="31"/>
      <c r="E53" s="16"/>
      <c r="F53" s="19"/>
      <c r="G53" s="19"/>
      <c r="H53" s="33"/>
    </row>
    <row r="54" spans="1:8" ht="176.25" customHeight="1" x14ac:dyDescent="0.25">
      <c r="A54" s="16">
        <v>1</v>
      </c>
      <c r="B54" s="16" t="s">
        <v>29</v>
      </c>
      <c r="C54" s="17" t="s">
        <v>53</v>
      </c>
      <c r="D54" s="31">
        <v>30</v>
      </c>
      <c r="E54" s="18" t="s">
        <v>23</v>
      </c>
      <c r="F54" s="46">
        <v>0</v>
      </c>
      <c r="G54" s="19">
        <f t="shared" ref="G54:G85" si="0">F54*D54</f>
        <v>0</v>
      </c>
      <c r="H54" s="8" t="s">
        <v>108</v>
      </c>
    </row>
    <row r="55" spans="1:8" ht="115.5" customHeight="1" x14ac:dyDescent="0.25">
      <c r="A55" s="16">
        <v>2</v>
      </c>
      <c r="B55" s="16" t="s">
        <v>30</v>
      </c>
      <c r="C55" s="17" t="s">
        <v>54</v>
      </c>
      <c r="D55" s="31">
        <v>2</v>
      </c>
      <c r="E55" s="18" t="s">
        <v>23</v>
      </c>
      <c r="F55" s="46">
        <v>0</v>
      </c>
      <c r="G55" s="19">
        <f t="shared" si="0"/>
        <v>0</v>
      </c>
      <c r="H55" s="8" t="s">
        <v>109</v>
      </c>
    </row>
    <row r="56" spans="1:8" ht="56.25" customHeight="1" x14ac:dyDescent="0.25">
      <c r="A56" s="16">
        <v>3</v>
      </c>
      <c r="B56" s="38" t="s">
        <v>43</v>
      </c>
      <c r="C56" s="17" t="s">
        <v>102</v>
      </c>
      <c r="D56" s="41">
        <v>12</v>
      </c>
      <c r="E56" s="18" t="s">
        <v>22</v>
      </c>
      <c r="F56" s="46">
        <v>0</v>
      </c>
      <c r="G56" s="19">
        <f t="shared" si="0"/>
        <v>0</v>
      </c>
      <c r="H56" s="8" t="s">
        <v>185</v>
      </c>
    </row>
    <row r="57" spans="1:8" ht="60" customHeight="1" x14ac:dyDescent="0.25">
      <c r="A57" s="16">
        <v>4</v>
      </c>
      <c r="B57" s="38" t="s">
        <v>43</v>
      </c>
      <c r="C57" s="17" t="s">
        <v>183</v>
      </c>
      <c r="D57" s="41">
        <v>1</v>
      </c>
      <c r="E57" s="18" t="s">
        <v>22</v>
      </c>
      <c r="F57" s="46">
        <v>0</v>
      </c>
      <c r="G57" s="115">
        <f t="shared" si="0"/>
        <v>0</v>
      </c>
      <c r="H57" s="8" t="s">
        <v>184</v>
      </c>
    </row>
    <row r="58" spans="1:8" ht="163.5" customHeight="1" x14ac:dyDescent="0.25">
      <c r="A58" s="111">
        <v>5</v>
      </c>
      <c r="B58" s="111" t="s">
        <v>33</v>
      </c>
      <c r="C58" s="112" t="s">
        <v>76</v>
      </c>
      <c r="D58" s="113">
        <v>15.1</v>
      </c>
      <c r="E58" s="114" t="s">
        <v>23</v>
      </c>
      <c r="F58" s="46">
        <v>0</v>
      </c>
      <c r="G58" s="115">
        <f t="shared" si="0"/>
        <v>0</v>
      </c>
      <c r="H58" s="116" t="s">
        <v>177</v>
      </c>
    </row>
    <row r="59" spans="1:8" ht="193.5" customHeight="1" x14ac:dyDescent="0.25">
      <c r="A59" s="16">
        <v>6</v>
      </c>
      <c r="B59" s="16" t="s">
        <v>49</v>
      </c>
      <c r="C59" s="17" t="s">
        <v>151</v>
      </c>
      <c r="D59" s="41">
        <v>23.6</v>
      </c>
      <c r="E59" s="18" t="s">
        <v>50</v>
      </c>
      <c r="F59" s="46">
        <v>0</v>
      </c>
      <c r="G59" s="19">
        <f t="shared" si="0"/>
        <v>0</v>
      </c>
      <c r="H59" s="8" t="s">
        <v>165</v>
      </c>
    </row>
    <row r="60" spans="1:8" ht="69.75" customHeight="1" x14ac:dyDescent="0.25">
      <c r="A60" s="16">
        <v>7</v>
      </c>
      <c r="B60" s="16" t="s">
        <v>21</v>
      </c>
      <c r="C60" s="17" t="s">
        <v>55</v>
      </c>
      <c r="D60" s="41">
        <v>41</v>
      </c>
      <c r="E60" s="18" t="s">
        <v>24</v>
      </c>
      <c r="F60" s="46">
        <v>0</v>
      </c>
      <c r="G60" s="19">
        <f t="shared" si="0"/>
        <v>0</v>
      </c>
      <c r="H60" s="8" t="s">
        <v>166</v>
      </c>
    </row>
    <row r="61" spans="1:8" ht="105.75" customHeight="1" x14ac:dyDescent="0.25">
      <c r="A61" s="16">
        <v>8</v>
      </c>
      <c r="B61" s="16" t="s">
        <v>38</v>
      </c>
      <c r="C61" s="17" t="s">
        <v>51</v>
      </c>
      <c r="D61" s="41">
        <v>2</v>
      </c>
      <c r="E61" s="18" t="s">
        <v>22</v>
      </c>
      <c r="F61" s="46">
        <v>0</v>
      </c>
      <c r="G61" s="19">
        <f t="shared" si="0"/>
        <v>0</v>
      </c>
      <c r="H61" s="9" t="s">
        <v>167</v>
      </c>
    </row>
    <row r="62" spans="1:8" ht="68.25" customHeight="1" x14ac:dyDescent="0.25">
      <c r="A62" s="16">
        <v>9</v>
      </c>
      <c r="B62" s="16" t="s">
        <v>95</v>
      </c>
      <c r="C62" s="17" t="s">
        <v>101</v>
      </c>
      <c r="D62" s="41">
        <v>4</v>
      </c>
      <c r="E62" s="18" t="s">
        <v>22</v>
      </c>
      <c r="F62" s="46">
        <v>0</v>
      </c>
      <c r="G62" s="19">
        <f t="shared" si="0"/>
        <v>0</v>
      </c>
      <c r="H62" s="8" t="s">
        <v>155</v>
      </c>
    </row>
    <row r="63" spans="1:8" ht="47.25" customHeight="1" x14ac:dyDescent="0.25">
      <c r="A63" s="16">
        <v>10</v>
      </c>
      <c r="B63" s="16" t="s">
        <v>82</v>
      </c>
      <c r="C63" s="42" t="s">
        <v>81</v>
      </c>
      <c r="D63" s="41">
        <v>82</v>
      </c>
      <c r="E63" s="19" t="s">
        <v>24</v>
      </c>
      <c r="F63" s="46">
        <v>0</v>
      </c>
      <c r="G63" s="19">
        <f t="shared" si="0"/>
        <v>0</v>
      </c>
      <c r="H63" s="8" t="s">
        <v>156</v>
      </c>
    </row>
    <row r="64" spans="1:8" ht="42" customHeight="1" x14ac:dyDescent="0.25">
      <c r="A64" s="16">
        <v>11</v>
      </c>
      <c r="B64" s="16" t="s">
        <v>52</v>
      </c>
      <c r="C64" s="17" t="s">
        <v>103</v>
      </c>
      <c r="D64" s="41">
        <v>1</v>
      </c>
      <c r="E64" s="18" t="s">
        <v>22</v>
      </c>
      <c r="F64" s="46">
        <v>0</v>
      </c>
      <c r="G64" s="19">
        <f t="shared" si="0"/>
        <v>0</v>
      </c>
      <c r="H64" s="8" t="s">
        <v>163</v>
      </c>
    </row>
    <row r="65" spans="1:8" ht="52.5" customHeight="1" x14ac:dyDescent="0.25">
      <c r="A65" s="16">
        <v>12</v>
      </c>
      <c r="B65" s="40" t="s">
        <v>73</v>
      </c>
      <c r="C65" s="39" t="s">
        <v>77</v>
      </c>
      <c r="D65" s="40">
        <v>15</v>
      </c>
      <c r="E65" s="1" t="s">
        <v>23</v>
      </c>
      <c r="F65" s="46">
        <v>0</v>
      </c>
      <c r="G65" s="19">
        <f t="shared" si="0"/>
        <v>0</v>
      </c>
      <c r="H65" s="8" t="s">
        <v>104</v>
      </c>
    </row>
    <row r="66" spans="1:8" ht="36" customHeight="1" x14ac:dyDescent="0.25">
      <c r="A66" s="16">
        <v>13</v>
      </c>
      <c r="B66" s="40" t="s">
        <v>57</v>
      </c>
      <c r="C66" s="39" t="s">
        <v>96</v>
      </c>
      <c r="D66" s="40">
        <v>123</v>
      </c>
      <c r="E66" s="1" t="s">
        <v>23</v>
      </c>
      <c r="F66" s="46">
        <v>0</v>
      </c>
      <c r="G66" s="19">
        <f t="shared" si="0"/>
        <v>0</v>
      </c>
      <c r="H66" s="8" t="s">
        <v>153</v>
      </c>
    </row>
    <row r="67" spans="1:8" ht="79.5" customHeight="1" x14ac:dyDescent="0.25">
      <c r="A67" s="111">
        <v>14</v>
      </c>
      <c r="B67" s="120" t="s">
        <v>105</v>
      </c>
      <c r="C67" s="121" t="s">
        <v>59</v>
      </c>
      <c r="D67" s="120">
        <v>70</v>
      </c>
      <c r="E67" s="122" t="s">
        <v>23</v>
      </c>
      <c r="F67" s="46">
        <v>0</v>
      </c>
      <c r="G67" s="115">
        <f t="shared" si="0"/>
        <v>0</v>
      </c>
      <c r="H67" s="119" t="s">
        <v>200</v>
      </c>
    </row>
    <row r="68" spans="1:8" ht="40.5" customHeight="1" x14ac:dyDescent="0.25">
      <c r="A68" s="16">
        <v>15</v>
      </c>
      <c r="B68" s="40" t="s">
        <v>60</v>
      </c>
      <c r="C68" s="39" t="s">
        <v>91</v>
      </c>
      <c r="D68" s="40">
        <v>30</v>
      </c>
      <c r="E68" s="1" t="s">
        <v>23</v>
      </c>
      <c r="F68" s="46">
        <v>0</v>
      </c>
      <c r="G68" s="19">
        <f t="shared" si="0"/>
        <v>0</v>
      </c>
      <c r="H68" s="8" t="s">
        <v>98</v>
      </c>
    </row>
    <row r="69" spans="1:8" ht="27" customHeight="1" x14ac:dyDescent="0.25">
      <c r="A69" s="16">
        <v>16</v>
      </c>
      <c r="B69" s="40" t="s">
        <v>74</v>
      </c>
      <c r="C69" s="39" t="s">
        <v>75</v>
      </c>
      <c r="D69" s="44">
        <v>4</v>
      </c>
      <c r="E69" s="1" t="s">
        <v>22</v>
      </c>
      <c r="F69" s="46">
        <v>0</v>
      </c>
      <c r="G69" s="19">
        <f t="shared" si="0"/>
        <v>0</v>
      </c>
      <c r="H69" s="8" t="s">
        <v>157</v>
      </c>
    </row>
    <row r="70" spans="1:8" ht="42.75" customHeight="1" x14ac:dyDescent="0.25">
      <c r="A70" s="16">
        <v>17</v>
      </c>
      <c r="B70" s="40" t="s">
        <v>85</v>
      </c>
      <c r="C70" s="39" t="s">
        <v>84</v>
      </c>
      <c r="D70" s="40">
        <v>42</v>
      </c>
      <c r="E70" s="1" t="s">
        <v>24</v>
      </c>
      <c r="F70" s="46">
        <v>0</v>
      </c>
      <c r="G70" s="19">
        <f t="shared" si="0"/>
        <v>0</v>
      </c>
      <c r="H70" s="8" t="s">
        <v>158</v>
      </c>
    </row>
    <row r="71" spans="1:8" ht="69" customHeight="1" x14ac:dyDescent="0.25">
      <c r="A71" s="111">
        <v>18</v>
      </c>
      <c r="B71" s="111" t="s">
        <v>83</v>
      </c>
      <c r="C71" s="112" t="s">
        <v>86</v>
      </c>
      <c r="D71" s="113">
        <v>3</v>
      </c>
      <c r="E71" s="114" t="s">
        <v>22</v>
      </c>
      <c r="F71" s="46">
        <v>0</v>
      </c>
      <c r="G71" s="115">
        <f t="shared" si="0"/>
        <v>0</v>
      </c>
      <c r="H71" s="8" t="s">
        <v>107</v>
      </c>
    </row>
    <row r="72" spans="1:8" ht="27.75" customHeight="1" x14ac:dyDescent="0.25">
      <c r="A72" s="16">
        <v>19</v>
      </c>
      <c r="B72" s="40" t="s">
        <v>61</v>
      </c>
      <c r="C72" s="39" t="s">
        <v>62</v>
      </c>
      <c r="D72" s="40">
        <v>1</v>
      </c>
      <c r="E72" s="40"/>
      <c r="F72" s="46">
        <v>0</v>
      </c>
      <c r="G72" s="19">
        <f t="shared" si="0"/>
        <v>0</v>
      </c>
      <c r="H72" s="8" t="s">
        <v>92</v>
      </c>
    </row>
    <row r="73" spans="1:8" ht="31.5" customHeight="1" x14ac:dyDescent="0.25">
      <c r="A73" s="16">
        <v>20</v>
      </c>
      <c r="B73" s="40" t="s">
        <v>63</v>
      </c>
      <c r="C73" s="39" t="s">
        <v>64</v>
      </c>
      <c r="D73" s="40">
        <v>1</v>
      </c>
      <c r="E73" s="40"/>
      <c r="F73" s="46">
        <v>0</v>
      </c>
      <c r="G73" s="19">
        <f t="shared" si="0"/>
        <v>0</v>
      </c>
      <c r="H73" s="8" t="s">
        <v>93</v>
      </c>
    </row>
    <row r="74" spans="1:8" ht="24" customHeight="1" x14ac:dyDescent="0.25">
      <c r="A74" s="16">
        <v>21</v>
      </c>
      <c r="B74" s="40" t="s">
        <v>65</v>
      </c>
      <c r="C74" s="39" t="s">
        <v>66</v>
      </c>
      <c r="D74" s="40">
        <v>360</v>
      </c>
      <c r="E74" s="40" t="s">
        <v>67</v>
      </c>
      <c r="F74" s="46">
        <v>0</v>
      </c>
      <c r="G74" s="19">
        <f t="shared" si="0"/>
        <v>0</v>
      </c>
      <c r="H74" s="8" t="s">
        <v>100</v>
      </c>
    </row>
    <row r="75" spans="1:8" ht="234.75" customHeight="1" x14ac:dyDescent="0.25">
      <c r="A75" s="16">
        <v>22</v>
      </c>
      <c r="B75" s="16" t="s">
        <v>69</v>
      </c>
      <c r="C75" s="17" t="s">
        <v>70</v>
      </c>
      <c r="D75" s="41">
        <v>120</v>
      </c>
      <c r="E75" s="18" t="s">
        <v>67</v>
      </c>
      <c r="F75" s="46">
        <v>0</v>
      </c>
      <c r="G75" s="19">
        <f t="shared" si="0"/>
        <v>0</v>
      </c>
      <c r="H75" s="118" t="s">
        <v>178</v>
      </c>
    </row>
    <row r="76" spans="1:8" ht="29.25" customHeight="1" x14ac:dyDescent="0.25">
      <c r="A76" s="16">
        <v>23</v>
      </c>
      <c r="B76" s="1" t="s">
        <v>40</v>
      </c>
      <c r="C76" s="2" t="s">
        <v>72</v>
      </c>
      <c r="D76" s="1">
        <v>1</v>
      </c>
      <c r="E76" s="1" t="s">
        <v>13</v>
      </c>
      <c r="F76" s="46">
        <v>0</v>
      </c>
      <c r="G76" s="19">
        <f t="shared" si="0"/>
        <v>0</v>
      </c>
      <c r="H76" s="8" t="s">
        <v>71</v>
      </c>
    </row>
    <row r="77" spans="1:8" ht="30" customHeight="1" x14ac:dyDescent="0.25">
      <c r="A77" s="16">
        <v>24</v>
      </c>
      <c r="B77" s="1" t="s">
        <v>37</v>
      </c>
      <c r="C77" s="2" t="s">
        <v>39</v>
      </c>
      <c r="D77" s="1">
        <v>1</v>
      </c>
      <c r="E77" s="1" t="s">
        <v>13</v>
      </c>
      <c r="F77" s="46">
        <v>0</v>
      </c>
      <c r="G77" s="19">
        <f t="shared" si="0"/>
        <v>0</v>
      </c>
      <c r="H77" s="8" t="s">
        <v>44</v>
      </c>
    </row>
    <row r="78" spans="1:8" ht="53.25" customHeight="1" x14ac:dyDescent="0.25">
      <c r="A78" s="16">
        <v>25</v>
      </c>
      <c r="B78" s="40" t="s">
        <v>87</v>
      </c>
      <c r="C78" s="39" t="s">
        <v>206</v>
      </c>
      <c r="D78" s="40">
        <v>1</v>
      </c>
      <c r="E78" s="40" t="s">
        <v>22</v>
      </c>
      <c r="F78" s="46">
        <v>0</v>
      </c>
      <c r="G78" s="19">
        <f t="shared" si="0"/>
        <v>0</v>
      </c>
      <c r="H78" s="8" t="s">
        <v>78</v>
      </c>
    </row>
    <row r="79" spans="1:8" ht="24.75" customHeight="1" x14ac:dyDescent="0.25">
      <c r="A79" s="16">
        <v>26</v>
      </c>
      <c r="B79" s="40" t="s">
        <v>88</v>
      </c>
      <c r="C79" s="39" t="s">
        <v>79</v>
      </c>
      <c r="D79" s="40">
        <v>1</v>
      </c>
      <c r="E79" s="40" t="s">
        <v>22</v>
      </c>
      <c r="F79" s="46">
        <v>0</v>
      </c>
      <c r="G79" s="19">
        <f t="shared" si="0"/>
        <v>0</v>
      </c>
      <c r="H79" s="8" t="s">
        <v>80</v>
      </c>
    </row>
    <row r="80" spans="1:8" ht="156.75" customHeight="1" x14ac:dyDescent="0.25">
      <c r="A80" s="16">
        <v>27</v>
      </c>
      <c r="B80" s="40" t="s">
        <v>89</v>
      </c>
      <c r="C80" s="121" t="s">
        <v>191</v>
      </c>
      <c r="D80" s="120">
        <v>1</v>
      </c>
      <c r="E80" s="120" t="s">
        <v>22</v>
      </c>
      <c r="F80" s="46">
        <v>0</v>
      </c>
      <c r="G80" s="115">
        <f t="shared" si="0"/>
        <v>0</v>
      </c>
      <c r="H80" s="119" t="s">
        <v>192</v>
      </c>
    </row>
    <row r="81" spans="1:8" ht="66" customHeight="1" x14ac:dyDescent="0.25">
      <c r="A81" s="16">
        <v>28</v>
      </c>
      <c r="B81" s="43" t="s">
        <v>90</v>
      </c>
      <c r="C81" s="123" t="s">
        <v>97</v>
      </c>
      <c r="D81" s="124">
        <v>1</v>
      </c>
      <c r="E81" s="124" t="s">
        <v>22</v>
      </c>
      <c r="F81" s="46">
        <v>0</v>
      </c>
      <c r="G81" s="115">
        <f t="shared" si="0"/>
        <v>0</v>
      </c>
      <c r="H81" s="119" t="s">
        <v>193</v>
      </c>
    </row>
    <row r="82" spans="1:8" ht="106.5" customHeight="1" x14ac:dyDescent="0.25">
      <c r="A82" s="16">
        <v>29</v>
      </c>
      <c r="B82" s="16" t="s">
        <v>41</v>
      </c>
      <c r="C82" s="17" t="s">
        <v>56</v>
      </c>
      <c r="D82" s="41">
        <v>30</v>
      </c>
      <c r="E82" s="18" t="s">
        <v>23</v>
      </c>
      <c r="F82" s="46">
        <v>0</v>
      </c>
      <c r="G82" s="19">
        <f t="shared" si="0"/>
        <v>0</v>
      </c>
      <c r="H82" s="8" t="s">
        <v>110</v>
      </c>
    </row>
    <row r="83" spans="1:8" ht="27" customHeight="1" x14ac:dyDescent="0.25">
      <c r="A83" s="16">
        <v>30</v>
      </c>
      <c r="B83" s="103"/>
      <c r="C83" s="104" t="s">
        <v>152</v>
      </c>
      <c r="D83" s="105">
        <v>1</v>
      </c>
      <c r="E83" s="106" t="s">
        <v>22</v>
      </c>
      <c r="F83" s="46">
        <v>0</v>
      </c>
      <c r="G83" s="107">
        <f t="shared" si="0"/>
        <v>0</v>
      </c>
      <c r="H83" s="108" t="s">
        <v>173</v>
      </c>
    </row>
    <row r="84" spans="1:8" ht="28.5" customHeight="1" x14ac:dyDescent="0.25">
      <c r="A84" s="16">
        <v>31</v>
      </c>
      <c r="B84" s="16" t="s">
        <v>149</v>
      </c>
      <c r="C84" s="17" t="s">
        <v>148</v>
      </c>
      <c r="D84" s="41">
        <v>1</v>
      </c>
      <c r="E84" s="18" t="s">
        <v>22</v>
      </c>
      <c r="F84" s="46">
        <v>0</v>
      </c>
      <c r="G84" s="19">
        <f t="shared" si="0"/>
        <v>0</v>
      </c>
      <c r="H84" s="8" t="s">
        <v>150</v>
      </c>
    </row>
    <row r="85" spans="1:8" ht="24.75" customHeight="1" x14ac:dyDescent="0.25">
      <c r="A85" s="16">
        <v>32</v>
      </c>
      <c r="B85" s="16" t="s">
        <v>187</v>
      </c>
      <c r="C85" s="17" t="s">
        <v>188</v>
      </c>
      <c r="D85" s="41">
        <v>17</v>
      </c>
      <c r="E85" s="18" t="s">
        <v>22</v>
      </c>
      <c r="F85" s="46">
        <v>0</v>
      </c>
      <c r="G85" s="19">
        <f t="shared" si="0"/>
        <v>0</v>
      </c>
      <c r="H85" s="8" t="s">
        <v>208</v>
      </c>
    </row>
    <row r="86" spans="1:8" x14ac:dyDescent="0.25">
      <c r="A86" s="126" t="s">
        <v>32</v>
      </c>
      <c r="B86" s="127"/>
      <c r="C86" s="128"/>
      <c r="D86" s="34"/>
      <c r="E86" s="35"/>
      <c r="F86" s="115"/>
      <c r="G86" s="36"/>
      <c r="H86" s="37"/>
    </row>
    <row r="87" spans="1:8" ht="64.5" customHeight="1" x14ac:dyDescent="0.25">
      <c r="A87" s="16">
        <v>33</v>
      </c>
      <c r="B87" s="40" t="s">
        <v>36</v>
      </c>
      <c r="C87" s="50" t="s">
        <v>35</v>
      </c>
      <c r="D87" s="40">
        <v>1</v>
      </c>
      <c r="E87" s="1" t="s">
        <v>13</v>
      </c>
      <c r="F87" s="46">
        <v>0</v>
      </c>
      <c r="G87" s="19">
        <f>F87*D87</f>
        <v>0</v>
      </c>
      <c r="H87" s="8" t="s">
        <v>34</v>
      </c>
    </row>
    <row r="88" spans="1:8" ht="42.75" customHeight="1" x14ac:dyDescent="0.25">
      <c r="A88" s="16">
        <v>34</v>
      </c>
      <c r="B88" s="1" t="s">
        <v>20</v>
      </c>
      <c r="C88" s="2" t="s">
        <v>46</v>
      </c>
      <c r="D88" s="32">
        <v>1</v>
      </c>
      <c r="E88" s="1" t="s">
        <v>13</v>
      </c>
      <c r="F88" s="46">
        <v>0</v>
      </c>
      <c r="G88" s="19">
        <f>F88*D88</f>
        <v>0</v>
      </c>
      <c r="H88" s="8" t="s">
        <v>45</v>
      </c>
    </row>
    <row r="89" spans="1:8" ht="39" customHeight="1" x14ac:dyDescent="0.25">
      <c r="A89" s="16">
        <v>35</v>
      </c>
      <c r="B89" s="1" t="s">
        <v>11</v>
      </c>
      <c r="C89" s="2" t="s">
        <v>47</v>
      </c>
      <c r="D89" s="32">
        <v>1</v>
      </c>
      <c r="E89" s="1" t="s">
        <v>13</v>
      </c>
      <c r="F89" s="46">
        <v>0</v>
      </c>
      <c r="G89" s="19">
        <f>F89*D89</f>
        <v>0</v>
      </c>
      <c r="H89" s="9" t="s">
        <v>18</v>
      </c>
    </row>
    <row r="90" spans="1:8" ht="32.25" customHeight="1" x14ac:dyDescent="0.25">
      <c r="A90" s="16">
        <v>36</v>
      </c>
      <c r="B90" s="1" t="s">
        <v>12</v>
      </c>
      <c r="C90" s="2" t="s">
        <v>48</v>
      </c>
      <c r="D90" s="32">
        <v>1</v>
      </c>
      <c r="E90" s="1" t="s">
        <v>13</v>
      </c>
      <c r="F90" s="46">
        <v>0</v>
      </c>
      <c r="G90" s="19">
        <f>F90*D90</f>
        <v>0</v>
      </c>
      <c r="H90" s="9" t="s">
        <v>19</v>
      </c>
    </row>
    <row r="91" spans="1:8" x14ac:dyDescent="0.25">
      <c r="A91" s="15"/>
      <c r="B91" s="15"/>
      <c r="C91" s="129" t="s">
        <v>15</v>
      </c>
      <c r="D91" s="129"/>
      <c r="E91" s="129"/>
      <c r="F91" s="129"/>
      <c r="G91" s="7">
        <f>SUM(G54:G90)</f>
        <v>0</v>
      </c>
      <c r="H91" s="15"/>
    </row>
    <row r="92" spans="1:8" x14ac:dyDescent="0.25">
      <c r="A92" s="12"/>
      <c r="B92" s="12"/>
      <c r="C92" s="12"/>
      <c r="D92" s="29"/>
      <c r="E92" s="10"/>
      <c r="F92" s="11"/>
      <c r="G92" s="11"/>
      <c r="H92" s="12"/>
    </row>
    <row r="94" spans="1:8" ht="15.75" x14ac:dyDescent="0.25">
      <c r="A94" s="25" t="s">
        <v>207</v>
      </c>
      <c r="B94" s="26"/>
      <c r="C94" s="49" t="s">
        <v>140</v>
      </c>
      <c r="D94" s="28"/>
      <c r="E94" s="21"/>
      <c r="F94" s="21"/>
      <c r="G94" s="21"/>
      <c r="H94" s="23"/>
    </row>
    <row r="95" spans="1:8" x14ac:dyDescent="0.25">
      <c r="A95" s="20" t="s">
        <v>10</v>
      </c>
      <c r="B95" s="15"/>
      <c r="C95" s="27" t="s">
        <v>14</v>
      </c>
      <c r="D95" s="28"/>
      <c r="E95" s="21"/>
      <c r="F95" s="22"/>
      <c r="G95" s="22"/>
      <c r="H95" s="20"/>
    </row>
    <row r="96" spans="1:8" x14ac:dyDescent="0.25">
      <c r="A96" s="20" t="s">
        <v>8</v>
      </c>
      <c r="B96" s="15"/>
      <c r="C96" s="48" t="s">
        <v>6</v>
      </c>
      <c r="D96" s="28"/>
      <c r="E96" s="21"/>
      <c r="F96" s="22"/>
      <c r="G96" s="22"/>
      <c r="H96" s="20"/>
    </row>
    <row r="97" spans="1:8" x14ac:dyDescent="0.25">
      <c r="A97" s="20" t="s">
        <v>9</v>
      </c>
      <c r="B97" s="15"/>
      <c r="C97" s="27" t="s">
        <v>28</v>
      </c>
      <c r="D97" s="28"/>
      <c r="E97" s="21"/>
      <c r="F97" s="22"/>
      <c r="G97" s="22"/>
      <c r="H97" s="20"/>
    </row>
    <row r="98" spans="1:8" x14ac:dyDescent="0.25">
      <c r="A98" s="14"/>
      <c r="B98" s="14"/>
      <c r="C98" s="13"/>
      <c r="D98" s="29"/>
      <c r="E98" s="10"/>
      <c r="F98" s="11"/>
      <c r="G98" s="11"/>
      <c r="H98" s="13"/>
    </row>
    <row r="99" spans="1:8" ht="45" x14ac:dyDescent="0.25">
      <c r="A99" s="3" t="s">
        <v>0</v>
      </c>
      <c r="B99" s="3" t="s">
        <v>16</v>
      </c>
      <c r="C99" s="100" t="s">
        <v>17</v>
      </c>
      <c r="D99" s="30" t="s">
        <v>1</v>
      </c>
      <c r="E99" s="3" t="s">
        <v>2</v>
      </c>
      <c r="F99" s="5" t="s">
        <v>3</v>
      </c>
      <c r="G99" s="5" t="s">
        <v>4</v>
      </c>
      <c r="H99" s="101" t="s">
        <v>5</v>
      </c>
    </row>
    <row r="100" spans="1:8" x14ac:dyDescent="0.25">
      <c r="A100" s="130" t="s">
        <v>31</v>
      </c>
      <c r="B100" s="131"/>
      <c r="C100" s="132"/>
      <c r="D100" s="31"/>
      <c r="E100" s="16"/>
      <c r="F100" s="19"/>
      <c r="G100" s="19"/>
      <c r="H100" s="102"/>
    </row>
    <row r="101" spans="1:8" ht="173.25" customHeight="1" x14ac:dyDescent="0.25">
      <c r="A101" s="16">
        <v>1</v>
      </c>
      <c r="B101" s="16" t="s">
        <v>29</v>
      </c>
      <c r="C101" s="17" t="s">
        <v>53</v>
      </c>
      <c r="D101" s="31">
        <v>20</v>
      </c>
      <c r="E101" s="18" t="s">
        <v>23</v>
      </c>
      <c r="F101" s="46">
        <v>0</v>
      </c>
      <c r="G101" s="19">
        <f t="shared" ref="G101:G131" si="1">F101*D101</f>
        <v>0</v>
      </c>
      <c r="H101" s="8" t="s">
        <v>108</v>
      </c>
    </row>
    <row r="102" spans="1:8" ht="117.75" customHeight="1" x14ac:dyDescent="0.25">
      <c r="A102" s="16">
        <v>2</v>
      </c>
      <c r="B102" s="16" t="s">
        <v>30</v>
      </c>
      <c r="C102" s="17" t="s">
        <v>54</v>
      </c>
      <c r="D102" s="31">
        <v>2</v>
      </c>
      <c r="E102" s="18" t="s">
        <v>23</v>
      </c>
      <c r="F102" s="46">
        <v>0</v>
      </c>
      <c r="G102" s="19">
        <f t="shared" si="1"/>
        <v>0</v>
      </c>
      <c r="H102" s="8" t="s">
        <v>109</v>
      </c>
    </row>
    <row r="103" spans="1:8" ht="57" customHeight="1" x14ac:dyDescent="0.25">
      <c r="A103" s="16">
        <v>3</v>
      </c>
      <c r="B103" s="38" t="s">
        <v>43</v>
      </c>
      <c r="C103" s="17" t="s">
        <v>102</v>
      </c>
      <c r="D103" s="41">
        <v>6</v>
      </c>
      <c r="E103" s="18" t="s">
        <v>22</v>
      </c>
      <c r="F103" s="46">
        <v>0</v>
      </c>
      <c r="G103" s="19">
        <f t="shared" si="1"/>
        <v>0</v>
      </c>
      <c r="H103" s="8" t="s">
        <v>186</v>
      </c>
    </row>
    <row r="104" spans="1:8" ht="54.75" customHeight="1" x14ac:dyDescent="0.25">
      <c r="A104" s="16">
        <v>4</v>
      </c>
      <c r="B104" s="38" t="s">
        <v>43</v>
      </c>
      <c r="C104" s="17" t="s">
        <v>183</v>
      </c>
      <c r="D104" s="41">
        <v>1</v>
      </c>
      <c r="E104" s="18" t="s">
        <v>22</v>
      </c>
      <c r="F104" s="46">
        <v>0</v>
      </c>
      <c r="G104" s="115">
        <f>F104*D104</f>
        <v>0</v>
      </c>
      <c r="H104" s="8" t="s">
        <v>184</v>
      </c>
    </row>
    <row r="105" spans="1:8" ht="160.5" customHeight="1" x14ac:dyDescent="0.25">
      <c r="A105" s="16">
        <v>5</v>
      </c>
      <c r="B105" s="16" t="s">
        <v>33</v>
      </c>
      <c r="C105" s="17" t="s">
        <v>76</v>
      </c>
      <c r="D105" s="41">
        <v>17.3</v>
      </c>
      <c r="E105" s="18" t="s">
        <v>23</v>
      </c>
      <c r="F105" s="46">
        <v>0</v>
      </c>
      <c r="G105" s="19">
        <f t="shared" si="1"/>
        <v>0</v>
      </c>
      <c r="H105" s="116" t="s">
        <v>179</v>
      </c>
    </row>
    <row r="106" spans="1:8" ht="187.5" customHeight="1" x14ac:dyDescent="0.25">
      <c r="A106" s="16">
        <v>6</v>
      </c>
      <c r="B106" s="16" t="s">
        <v>49</v>
      </c>
      <c r="C106" s="17" t="s">
        <v>68</v>
      </c>
      <c r="D106" s="41">
        <v>32</v>
      </c>
      <c r="E106" s="18" t="s">
        <v>50</v>
      </c>
      <c r="F106" s="46">
        <v>0</v>
      </c>
      <c r="G106" s="19">
        <f t="shared" si="1"/>
        <v>0</v>
      </c>
      <c r="H106" s="8" t="s">
        <v>165</v>
      </c>
    </row>
    <row r="107" spans="1:8" ht="66.75" customHeight="1" x14ac:dyDescent="0.25">
      <c r="A107" s="16">
        <v>7</v>
      </c>
      <c r="B107" s="16" t="s">
        <v>21</v>
      </c>
      <c r="C107" s="17" t="s">
        <v>55</v>
      </c>
      <c r="D107" s="41">
        <v>36</v>
      </c>
      <c r="E107" s="18" t="s">
        <v>24</v>
      </c>
      <c r="F107" s="46">
        <v>0</v>
      </c>
      <c r="G107" s="19">
        <f t="shared" si="1"/>
        <v>0</v>
      </c>
      <c r="H107" s="8" t="s">
        <v>166</v>
      </c>
    </row>
    <row r="108" spans="1:8" ht="114.75" customHeight="1" x14ac:dyDescent="0.25">
      <c r="A108" s="16">
        <v>8</v>
      </c>
      <c r="B108" s="16" t="s">
        <v>38</v>
      </c>
      <c r="C108" s="17" t="s">
        <v>51</v>
      </c>
      <c r="D108" s="41">
        <v>2</v>
      </c>
      <c r="E108" s="18" t="s">
        <v>22</v>
      </c>
      <c r="F108" s="46">
        <v>0</v>
      </c>
      <c r="G108" s="19">
        <f t="shared" si="1"/>
        <v>0</v>
      </c>
      <c r="H108" s="9" t="s">
        <v>167</v>
      </c>
    </row>
    <row r="109" spans="1:8" ht="70.5" customHeight="1" x14ac:dyDescent="0.25">
      <c r="A109" s="16">
        <v>9</v>
      </c>
      <c r="B109" s="16" t="s">
        <v>95</v>
      </c>
      <c r="C109" s="17" t="s">
        <v>101</v>
      </c>
      <c r="D109" s="41">
        <v>2</v>
      </c>
      <c r="E109" s="18" t="s">
        <v>22</v>
      </c>
      <c r="F109" s="46">
        <v>0</v>
      </c>
      <c r="G109" s="19">
        <f t="shared" si="1"/>
        <v>0</v>
      </c>
      <c r="H109" s="8" t="s">
        <v>159</v>
      </c>
    </row>
    <row r="110" spans="1:8" ht="40.5" customHeight="1" x14ac:dyDescent="0.25">
      <c r="A110" s="16">
        <v>10</v>
      </c>
      <c r="B110" s="16" t="s">
        <v>82</v>
      </c>
      <c r="C110" s="42" t="s">
        <v>81</v>
      </c>
      <c r="D110" s="41">
        <v>72</v>
      </c>
      <c r="E110" s="19" t="s">
        <v>24</v>
      </c>
      <c r="F110" s="46">
        <v>0</v>
      </c>
      <c r="G110" s="19">
        <f t="shared" si="1"/>
        <v>0</v>
      </c>
      <c r="H110" s="8" t="s">
        <v>156</v>
      </c>
    </row>
    <row r="111" spans="1:8" ht="42" customHeight="1" x14ac:dyDescent="0.25">
      <c r="A111" s="16">
        <v>11</v>
      </c>
      <c r="B111" s="16" t="s">
        <v>52</v>
      </c>
      <c r="C111" s="17" t="s">
        <v>103</v>
      </c>
      <c r="D111" s="41">
        <v>1</v>
      </c>
      <c r="E111" s="18" t="s">
        <v>22</v>
      </c>
      <c r="F111" s="46">
        <v>0</v>
      </c>
      <c r="G111" s="19">
        <f t="shared" si="1"/>
        <v>0</v>
      </c>
      <c r="H111" s="8" t="s">
        <v>163</v>
      </c>
    </row>
    <row r="112" spans="1:8" ht="51.75" customHeight="1" x14ac:dyDescent="0.25">
      <c r="A112" s="16">
        <v>12</v>
      </c>
      <c r="B112" s="40" t="s">
        <v>73</v>
      </c>
      <c r="C112" s="39" t="s">
        <v>77</v>
      </c>
      <c r="D112" s="40">
        <v>10</v>
      </c>
      <c r="E112" s="1" t="s">
        <v>23</v>
      </c>
      <c r="F112" s="46">
        <v>0</v>
      </c>
      <c r="G112" s="19">
        <f t="shared" si="1"/>
        <v>0</v>
      </c>
      <c r="H112" s="8" t="s">
        <v>104</v>
      </c>
    </row>
    <row r="113" spans="1:8" ht="27.75" customHeight="1" x14ac:dyDescent="0.25">
      <c r="A113" s="16">
        <v>13</v>
      </c>
      <c r="B113" s="40" t="s">
        <v>57</v>
      </c>
      <c r="C113" s="39" t="s">
        <v>96</v>
      </c>
      <c r="D113" s="40">
        <v>110</v>
      </c>
      <c r="E113" s="1" t="s">
        <v>23</v>
      </c>
      <c r="F113" s="46">
        <v>0</v>
      </c>
      <c r="G113" s="19">
        <f t="shared" si="1"/>
        <v>0</v>
      </c>
      <c r="H113" s="8" t="s">
        <v>58</v>
      </c>
    </row>
    <row r="114" spans="1:8" ht="83.25" customHeight="1" x14ac:dyDescent="0.25">
      <c r="A114" s="16">
        <v>14</v>
      </c>
      <c r="B114" s="40" t="s">
        <v>105</v>
      </c>
      <c r="C114" s="39" t="s">
        <v>59</v>
      </c>
      <c r="D114" s="40">
        <v>85</v>
      </c>
      <c r="E114" s="1" t="s">
        <v>23</v>
      </c>
      <c r="F114" s="46">
        <v>0</v>
      </c>
      <c r="G114" s="19">
        <f t="shared" si="1"/>
        <v>0</v>
      </c>
      <c r="H114" s="119" t="s">
        <v>200</v>
      </c>
    </row>
    <row r="115" spans="1:8" ht="42" customHeight="1" x14ac:dyDescent="0.25">
      <c r="A115" s="16">
        <v>15</v>
      </c>
      <c r="B115" s="40" t="s">
        <v>60</v>
      </c>
      <c r="C115" s="39" t="s">
        <v>91</v>
      </c>
      <c r="D115" s="40">
        <v>20</v>
      </c>
      <c r="E115" s="1" t="s">
        <v>23</v>
      </c>
      <c r="F115" s="46">
        <v>0</v>
      </c>
      <c r="G115" s="19">
        <f t="shared" si="1"/>
        <v>0</v>
      </c>
      <c r="H115" s="8" t="s">
        <v>98</v>
      </c>
    </row>
    <row r="116" spans="1:8" ht="29.25" customHeight="1" x14ac:dyDescent="0.25">
      <c r="A116" s="16">
        <v>16</v>
      </c>
      <c r="B116" s="40" t="s">
        <v>74</v>
      </c>
      <c r="C116" s="39" t="s">
        <v>75</v>
      </c>
      <c r="D116" s="44">
        <v>2</v>
      </c>
      <c r="E116" s="1" t="s">
        <v>22</v>
      </c>
      <c r="F116" s="46">
        <v>0</v>
      </c>
      <c r="G116" s="19">
        <f t="shared" si="1"/>
        <v>0</v>
      </c>
      <c r="H116" s="8" t="s">
        <v>106</v>
      </c>
    </row>
    <row r="117" spans="1:8" ht="39.75" customHeight="1" x14ac:dyDescent="0.25">
      <c r="A117" s="16">
        <v>17</v>
      </c>
      <c r="B117" s="40" t="s">
        <v>85</v>
      </c>
      <c r="C117" s="39" t="s">
        <v>84</v>
      </c>
      <c r="D117" s="40">
        <v>36</v>
      </c>
      <c r="E117" s="1" t="s">
        <v>24</v>
      </c>
      <c r="F117" s="46">
        <v>0</v>
      </c>
      <c r="G117" s="19">
        <f t="shared" si="1"/>
        <v>0</v>
      </c>
      <c r="H117" s="8" t="s">
        <v>158</v>
      </c>
    </row>
    <row r="118" spans="1:8" ht="69" customHeight="1" x14ac:dyDescent="0.25">
      <c r="A118" s="16">
        <v>18</v>
      </c>
      <c r="B118" s="40" t="s">
        <v>83</v>
      </c>
      <c r="C118" s="39" t="s">
        <v>86</v>
      </c>
      <c r="D118" s="40">
        <v>1</v>
      </c>
      <c r="E118" s="1" t="s">
        <v>22</v>
      </c>
      <c r="F118" s="46">
        <v>0</v>
      </c>
      <c r="G118" s="19">
        <f t="shared" si="1"/>
        <v>0</v>
      </c>
      <c r="H118" s="8" t="s">
        <v>107</v>
      </c>
    </row>
    <row r="119" spans="1:8" ht="33" customHeight="1" x14ac:dyDescent="0.25">
      <c r="A119" s="16">
        <v>19</v>
      </c>
      <c r="B119" s="40" t="s">
        <v>61</v>
      </c>
      <c r="C119" s="39" t="s">
        <v>62</v>
      </c>
      <c r="D119" s="40">
        <v>1</v>
      </c>
      <c r="E119" s="40"/>
      <c r="F119" s="46">
        <v>0</v>
      </c>
      <c r="G119" s="19">
        <f t="shared" si="1"/>
        <v>0</v>
      </c>
      <c r="H119" s="8" t="s">
        <v>92</v>
      </c>
    </row>
    <row r="120" spans="1:8" ht="29.25" customHeight="1" x14ac:dyDescent="0.25">
      <c r="A120" s="16">
        <v>20</v>
      </c>
      <c r="B120" s="40" t="s">
        <v>63</v>
      </c>
      <c r="C120" s="39" t="s">
        <v>64</v>
      </c>
      <c r="D120" s="40">
        <v>1</v>
      </c>
      <c r="E120" s="40"/>
      <c r="F120" s="46">
        <v>0</v>
      </c>
      <c r="G120" s="19">
        <f t="shared" si="1"/>
        <v>0</v>
      </c>
      <c r="H120" s="8" t="s">
        <v>93</v>
      </c>
    </row>
    <row r="121" spans="1:8" ht="26.25" customHeight="1" x14ac:dyDescent="0.25">
      <c r="A121" s="16">
        <v>21</v>
      </c>
      <c r="B121" s="40" t="s">
        <v>65</v>
      </c>
      <c r="C121" s="39" t="s">
        <v>66</v>
      </c>
      <c r="D121" s="40">
        <v>360</v>
      </c>
      <c r="E121" s="40" t="s">
        <v>67</v>
      </c>
      <c r="F121" s="46">
        <v>0</v>
      </c>
      <c r="G121" s="19">
        <f t="shared" si="1"/>
        <v>0</v>
      </c>
      <c r="H121" s="8" t="s">
        <v>100</v>
      </c>
    </row>
    <row r="122" spans="1:8" ht="232.5" customHeight="1" x14ac:dyDescent="0.25">
      <c r="A122" s="16">
        <v>22</v>
      </c>
      <c r="B122" s="16" t="s">
        <v>69</v>
      </c>
      <c r="C122" s="17" t="s">
        <v>70</v>
      </c>
      <c r="D122" s="41">
        <v>120</v>
      </c>
      <c r="E122" s="18" t="s">
        <v>67</v>
      </c>
      <c r="F122" s="46">
        <v>0</v>
      </c>
      <c r="G122" s="19">
        <f t="shared" si="1"/>
        <v>0</v>
      </c>
      <c r="H122" s="118" t="s">
        <v>180</v>
      </c>
    </row>
    <row r="123" spans="1:8" ht="30.75" customHeight="1" x14ac:dyDescent="0.25">
      <c r="A123" s="16">
        <v>23</v>
      </c>
      <c r="B123" s="1" t="s">
        <v>40</v>
      </c>
      <c r="C123" s="2" t="s">
        <v>72</v>
      </c>
      <c r="D123" s="1">
        <v>1</v>
      </c>
      <c r="E123" s="1" t="s">
        <v>13</v>
      </c>
      <c r="F123" s="46">
        <v>0</v>
      </c>
      <c r="G123" s="19">
        <f t="shared" si="1"/>
        <v>0</v>
      </c>
      <c r="H123" s="8" t="s">
        <v>71</v>
      </c>
    </row>
    <row r="124" spans="1:8" ht="27.75" customHeight="1" x14ac:dyDescent="0.25">
      <c r="A124" s="16">
        <v>24</v>
      </c>
      <c r="B124" s="1" t="s">
        <v>37</v>
      </c>
      <c r="C124" s="2" t="s">
        <v>39</v>
      </c>
      <c r="D124" s="1">
        <v>1</v>
      </c>
      <c r="E124" s="1" t="s">
        <v>13</v>
      </c>
      <c r="F124" s="46">
        <v>0</v>
      </c>
      <c r="G124" s="19">
        <f t="shared" si="1"/>
        <v>0</v>
      </c>
      <c r="H124" s="8" t="s">
        <v>44</v>
      </c>
    </row>
    <row r="125" spans="1:8" ht="57.75" customHeight="1" x14ac:dyDescent="0.25">
      <c r="A125" s="16">
        <v>25</v>
      </c>
      <c r="B125" s="40" t="s">
        <v>87</v>
      </c>
      <c r="C125" s="39" t="s">
        <v>205</v>
      </c>
      <c r="D125" s="40">
        <v>1</v>
      </c>
      <c r="E125" s="40" t="s">
        <v>22</v>
      </c>
      <c r="F125" s="46">
        <v>0</v>
      </c>
      <c r="G125" s="19">
        <f t="shared" si="1"/>
        <v>0</v>
      </c>
      <c r="H125" s="8" t="s">
        <v>78</v>
      </c>
    </row>
    <row r="126" spans="1:8" ht="23.25" customHeight="1" x14ac:dyDescent="0.25">
      <c r="A126" s="16">
        <v>26</v>
      </c>
      <c r="B126" s="40" t="s">
        <v>88</v>
      </c>
      <c r="C126" s="39" t="s">
        <v>79</v>
      </c>
      <c r="D126" s="40">
        <v>1</v>
      </c>
      <c r="E126" s="40" t="s">
        <v>22</v>
      </c>
      <c r="F126" s="46">
        <v>0</v>
      </c>
      <c r="G126" s="19">
        <f t="shared" si="1"/>
        <v>0</v>
      </c>
      <c r="H126" s="8" t="s">
        <v>80</v>
      </c>
    </row>
    <row r="127" spans="1:8" ht="100.5" customHeight="1" x14ac:dyDescent="0.25">
      <c r="A127" s="16">
        <v>27</v>
      </c>
      <c r="B127" s="40" t="s">
        <v>89</v>
      </c>
      <c r="C127" s="121" t="s">
        <v>197</v>
      </c>
      <c r="D127" s="40">
        <v>1</v>
      </c>
      <c r="E127" s="40" t="s">
        <v>22</v>
      </c>
      <c r="F127" s="46">
        <v>0</v>
      </c>
      <c r="G127" s="19">
        <f t="shared" si="1"/>
        <v>0</v>
      </c>
      <c r="H127" s="119" t="s">
        <v>199</v>
      </c>
    </row>
    <row r="128" spans="1:8" ht="70.5" customHeight="1" x14ac:dyDescent="0.25">
      <c r="A128" s="16">
        <v>28</v>
      </c>
      <c r="B128" s="43" t="s">
        <v>90</v>
      </c>
      <c r="C128" s="123" t="s">
        <v>97</v>
      </c>
      <c r="D128" s="43">
        <v>1</v>
      </c>
      <c r="E128" s="43" t="s">
        <v>22</v>
      </c>
      <c r="F128" s="46">
        <v>0</v>
      </c>
      <c r="G128" s="19">
        <f t="shared" si="1"/>
        <v>0</v>
      </c>
      <c r="H128" s="119" t="s">
        <v>193</v>
      </c>
    </row>
    <row r="129" spans="1:8" ht="107.25" customHeight="1" x14ac:dyDescent="0.25">
      <c r="A129" s="16">
        <v>29</v>
      </c>
      <c r="B129" s="16" t="s">
        <v>41</v>
      </c>
      <c r="C129" s="17" t="s">
        <v>56</v>
      </c>
      <c r="D129" s="41">
        <v>20</v>
      </c>
      <c r="E129" s="18" t="s">
        <v>23</v>
      </c>
      <c r="F129" s="46">
        <v>0</v>
      </c>
      <c r="G129" s="19">
        <f t="shared" si="1"/>
        <v>0</v>
      </c>
      <c r="H129" s="8" t="s">
        <v>110</v>
      </c>
    </row>
    <row r="130" spans="1:8" ht="25.5" customHeight="1" x14ac:dyDescent="0.25">
      <c r="A130" s="16">
        <v>30</v>
      </c>
      <c r="B130" s="103"/>
      <c r="C130" s="104" t="s">
        <v>152</v>
      </c>
      <c r="D130" s="105">
        <v>1</v>
      </c>
      <c r="E130" s="106" t="s">
        <v>22</v>
      </c>
      <c r="F130" s="46">
        <v>0</v>
      </c>
      <c r="G130" s="107">
        <f t="shared" si="1"/>
        <v>0</v>
      </c>
      <c r="H130" s="108" t="s">
        <v>174</v>
      </c>
    </row>
    <row r="131" spans="1:8" ht="26.25" customHeight="1" x14ac:dyDescent="0.25">
      <c r="A131" s="16">
        <v>31</v>
      </c>
      <c r="B131" s="16" t="s">
        <v>187</v>
      </c>
      <c r="C131" s="17" t="s">
        <v>188</v>
      </c>
      <c r="D131" s="41">
        <v>4</v>
      </c>
      <c r="E131" s="18" t="s">
        <v>22</v>
      </c>
      <c r="F131" s="46">
        <v>0</v>
      </c>
      <c r="G131" s="19">
        <f t="shared" si="1"/>
        <v>0</v>
      </c>
      <c r="H131" s="8" t="s">
        <v>208</v>
      </c>
    </row>
    <row r="132" spans="1:8" x14ac:dyDescent="0.25">
      <c r="A132" s="126" t="s">
        <v>32</v>
      </c>
      <c r="B132" s="127"/>
      <c r="C132" s="128"/>
      <c r="D132" s="34"/>
      <c r="E132" s="35"/>
      <c r="F132" s="115"/>
      <c r="G132" s="36"/>
      <c r="H132" s="37"/>
    </row>
    <row r="133" spans="1:8" ht="50.25" customHeight="1" x14ac:dyDescent="0.25">
      <c r="A133" s="16">
        <v>32</v>
      </c>
      <c r="B133" s="40" t="s">
        <v>36</v>
      </c>
      <c r="C133" s="50" t="s">
        <v>35</v>
      </c>
      <c r="D133" s="40">
        <v>1</v>
      </c>
      <c r="E133" s="1" t="s">
        <v>13</v>
      </c>
      <c r="F133" s="46">
        <v>0</v>
      </c>
      <c r="G133" s="19">
        <f>F133*D133</f>
        <v>0</v>
      </c>
      <c r="H133" s="8" t="s">
        <v>34</v>
      </c>
    </row>
    <row r="134" spans="1:8" ht="39.75" customHeight="1" x14ac:dyDescent="0.25">
      <c r="A134" s="16">
        <v>33</v>
      </c>
      <c r="B134" s="1" t="s">
        <v>20</v>
      </c>
      <c r="C134" s="2" t="s">
        <v>46</v>
      </c>
      <c r="D134" s="32">
        <v>1</v>
      </c>
      <c r="E134" s="1" t="s">
        <v>13</v>
      </c>
      <c r="F134" s="46">
        <v>0</v>
      </c>
      <c r="G134" s="19">
        <f>F134*D134</f>
        <v>0</v>
      </c>
      <c r="H134" s="8" t="s">
        <v>45</v>
      </c>
    </row>
    <row r="135" spans="1:8" ht="36.75" customHeight="1" x14ac:dyDescent="0.25">
      <c r="A135" s="16">
        <v>34</v>
      </c>
      <c r="B135" s="1" t="s">
        <v>11</v>
      </c>
      <c r="C135" s="2" t="s">
        <v>47</v>
      </c>
      <c r="D135" s="32">
        <v>1</v>
      </c>
      <c r="E135" s="1" t="s">
        <v>13</v>
      </c>
      <c r="F135" s="46">
        <v>0</v>
      </c>
      <c r="G135" s="19">
        <f>F135*D135</f>
        <v>0</v>
      </c>
      <c r="H135" s="9" t="s">
        <v>18</v>
      </c>
    </row>
    <row r="136" spans="1:8" ht="25.5" customHeight="1" x14ac:dyDescent="0.25">
      <c r="A136" s="16">
        <v>35</v>
      </c>
      <c r="B136" s="1" t="s">
        <v>12</v>
      </c>
      <c r="C136" s="2" t="s">
        <v>48</v>
      </c>
      <c r="D136" s="32">
        <v>1</v>
      </c>
      <c r="E136" s="1" t="s">
        <v>13</v>
      </c>
      <c r="F136" s="46">
        <v>0</v>
      </c>
      <c r="G136" s="19">
        <f>F136*D136</f>
        <v>0</v>
      </c>
      <c r="H136" s="9" t="s">
        <v>19</v>
      </c>
    </row>
    <row r="137" spans="1:8" x14ac:dyDescent="0.25">
      <c r="A137" s="15"/>
      <c r="B137" s="15"/>
      <c r="C137" s="125" t="s">
        <v>15</v>
      </c>
      <c r="D137" s="125"/>
      <c r="E137" s="125"/>
      <c r="F137" s="125"/>
      <c r="G137" s="7">
        <f>SUM(G101:G136)</f>
        <v>0</v>
      </c>
      <c r="H137" s="15"/>
    </row>
    <row r="140" spans="1:8" ht="15.75" x14ac:dyDescent="0.25">
      <c r="A140" s="25" t="s">
        <v>7</v>
      </c>
      <c r="B140" s="26"/>
      <c r="C140" s="49" t="s">
        <v>142</v>
      </c>
      <c r="D140" s="28"/>
      <c r="E140" s="21"/>
      <c r="F140" s="21"/>
      <c r="G140" s="21"/>
      <c r="H140" s="23"/>
    </row>
    <row r="141" spans="1:8" x14ac:dyDescent="0.25">
      <c r="A141" s="20" t="s">
        <v>10</v>
      </c>
      <c r="B141" s="15"/>
      <c r="C141" s="27" t="s">
        <v>14</v>
      </c>
      <c r="D141" s="28"/>
      <c r="E141" s="21"/>
      <c r="F141" s="22"/>
      <c r="G141" s="22"/>
      <c r="H141" s="20"/>
    </row>
    <row r="142" spans="1:8" x14ac:dyDescent="0.25">
      <c r="A142" s="20" t="s">
        <v>8</v>
      </c>
      <c r="B142" s="15"/>
      <c r="C142" s="48" t="s">
        <v>6</v>
      </c>
      <c r="D142" s="28"/>
      <c r="E142" s="21"/>
      <c r="F142" s="22"/>
      <c r="G142" s="22"/>
      <c r="H142" s="20"/>
    </row>
    <row r="143" spans="1:8" x14ac:dyDescent="0.25">
      <c r="A143" s="20" t="s">
        <v>9</v>
      </c>
      <c r="B143" s="15"/>
      <c r="C143" s="27" t="s">
        <v>28</v>
      </c>
      <c r="D143" s="28"/>
      <c r="E143" s="21"/>
      <c r="F143" s="22"/>
      <c r="G143" s="22"/>
      <c r="H143" s="20"/>
    </row>
    <row r="144" spans="1:8" x14ac:dyDescent="0.25">
      <c r="A144" s="14"/>
      <c r="B144" s="14"/>
      <c r="C144" s="13"/>
      <c r="D144" s="29"/>
      <c r="E144" s="10"/>
      <c r="F144" s="11"/>
      <c r="G144" s="11"/>
      <c r="H144" s="13"/>
    </row>
    <row r="145" spans="1:8" ht="45" x14ac:dyDescent="0.25">
      <c r="A145" s="3" t="s">
        <v>0</v>
      </c>
      <c r="B145" s="3" t="s">
        <v>16</v>
      </c>
      <c r="C145" s="4" t="s">
        <v>17</v>
      </c>
      <c r="D145" s="30" t="s">
        <v>1</v>
      </c>
      <c r="E145" s="3" t="s">
        <v>2</v>
      </c>
      <c r="F145" s="5" t="s">
        <v>3</v>
      </c>
      <c r="G145" s="5" t="s">
        <v>4</v>
      </c>
      <c r="H145" s="6" t="s">
        <v>5</v>
      </c>
    </row>
    <row r="146" spans="1:8" x14ac:dyDescent="0.25">
      <c r="A146" s="130" t="s">
        <v>31</v>
      </c>
      <c r="B146" s="131"/>
      <c r="C146" s="132"/>
      <c r="D146" s="31"/>
      <c r="E146" s="16"/>
      <c r="F146" s="19"/>
      <c r="G146" s="19"/>
      <c r="H146" s="33"/>
    </row>
    <row r="147" spans="1:8" ht="173.25" customHeight="1" x14ac:dyDescent="0.25">
      <c r="A147" s="16">
        <v>1</v>
      </c>
      <c r="B147" s="16" t="s">
        <v>29</v>
      </c>
      <c r="C147" s="17" t="s">
        <v>53</v>
      </c>
      <c r="D147" s="31">
        <v>30</v>
      </c>
      <c r="E147" s="18" t="s">
        <v>23</v>
      </c>
      <c r="F147" s="46">
        <v>0</v>
      </c>
      <c r="G147" s="19">
        <f t="shared" ref="G147:G179" si="2">F147*D147</f>
        <v>0</v>
      </c>
      <c r="H147" s="8" t="s">
        <v>108</v>
      </c>
    </row>
    <row r="148" spans="1:8" ht="114.75" customHeight="1" x14ac:dyDescent="0.25">
      <c r="A148" s="16">
        <v>2</v>
      </c>
      <c r="B148" s="16" t="s">
        <v>30</v>
      </c>
      <c r="C148" s="17" t="s">
        <v>54</v>
      </c>
      <c r="D148" s="31">
        <v>2</v>
      </c>
      <c r="E148" s="18" t="s">
        <v>23</v>
      </c>
      <c r="F148" s="46">
        <v>0</v>
      </c>
      <c r="G148" s="19">
        <f t="shared" si="2"/>
        <v>0</v>
      </c>
      <c r="H148" s="8" t="s">
        <v>109</v>
      </c>
    </row>
    <row r="149" spans="1:8" ht="55.5" customHeight="1" x14ac:dyDescent="0.25">
      <c r="A149" s="16">
        <v>3</v>
      </c>
      <c r="B149" s="38" t="s">
        <v>43</v>
      </c>
      <c r="C149" s="17" t="s">
        <v>102</v>
      </c>
      <c r="D149" s="41">
        <v>12</v>
      </c>
      <c r="E149" s="18" t="s">
        <v>22</v>
      </c>
      <c r="F149" s="46">
        <v>0</v>
      </c>
      <c r="G149" s="19">
        <f t="shared" si="2"/>
        <v>0</v>
      </c>
      <c r="H149" s="8" t="s">
        <v>186</v>
      </c>
    </row>
    <row r="150" spans="1:8" ht="56.25" customHeight="1" x14ac:dyDescent="0.25">
      <c r="A150" s="16">
        <v>4</v>
      </c>
      <c r="B150" s="38" t="s">
        <v>43</v>
      </c>
      <c r="C150" s="17" t="s">
        <v>183</v>
      </c>
      <c r="D150" s="41">
        <v>1</v>
      </c>
      <c r="E150" s="18" t="s">
        <v>22</v>
      </c>
      <c r="F150" s="46">
        <v>0</v>
      </c>
      <c r="G150" s="115">
        <f>F150*D150</f>
        <v>0</v>
      </c>
      <c r="H150" s="8" t="s">
        <v>184</v>
      </c>
    </row>
    <row r="151" spans="1:8" ht="158.25" customHeight="1" x14ac:dyDescent="0.25">
      <c r="A151" s="16">
        <v>5</v>
      </c>
      <c r="B151" s="16" t="s">
        <v>33</v>
      </c>
      <c r="C151" s="17" t="s">
        <v>76</v>
      </c>
      <c r="D151" s="41">
        <v>15.3</v>
      </c>
      <c r="E151" s="18" t="s">
        <v>23</v>
      </c>
      <c r="F151" s="46">
        <v>0</v>
      </c>
      <c r="G151" s="19">
        <f t="shared" si="2"/>
        <v>0</v>
      </c>
      <c r="H151" s="116" t="s">
        <v>179</v>
      </c>
    </row>
    <row r="152" spans="1:8" ht="192" customHeight="1" x14ac:dyDescent="0.25">
      <c r="A152" s="16">
        <v>6</v>
      </c>
      <c r="B152" s="16" t="s">
        <v>49</v>
      </c>
      <c r="C152" s="17" t="s">
        <v>68</v>
      </c>
      <c r="D152" s="41">
        <v>40</v>
      </c>
      <c r="E152" s="18" t="s">
        <v>50</v>
      </c>
      <c r="F152" s="46">
        <v>0</v>
      </c>
      <c r="G152" s="19">
        <f t="shared" si="2"/>
        <v>0</v>
      </c>
      <c r="H152" s="8" t="s">
        <v>165</v>
      </c>
    </row>
    <row r="153" spans="1:8" ht="68.25" customHeight="1" x14ac:dyDescent="0.25">
      <c r="A153" s="16">
        <v>7</v>
      </c>
      <c r="B153" s="16" t="s">
        <v>21</v>
      </c>
      <c r="C153" s="17" t="s">
        <v>55</v>
      </c>
      <c r="D153" s="41">
        <v>41</v>
      </c>
      <c r="E153" s="18" t="s">
        <v>24</v>
      </c>
      <c r="F153" s="46">
        <v>0</v>
      </c>
      <c r="G153" s="19">
        <f t="shared" si="2"/>
        <v>0</v>
      </c>
      <c r="H153" s="8" t="s">
        <v>168</v>
      </c>
    </row>
    <row r="154" spans="1:8" ht="127.5" customHeight="1" x14ac:dyDescent="0.25">
      <c r="A154" s="16">
        <v>8</v>
      </c>
      <c r="B154" s="16" t="s">
        <v>38</v>
      </c>
      <c r="C154" s="17" t="s">
        <v>51</v>
      </c>
      <c r="D154" s="41">
        <v>2</v>
      </c>
      <c r="E154" s="18" t="s">
        <v>22</v>
      </c>
      <c r="F154" s="46">
        <v>0</v>
      </c>
      <c r="G154" s="19">
        <f t="shared" si="2"/>
        <v>0</v>
      </c>
      <c r="H154" s="9" t="s">
        <v>169</v>
      </c>
    </row>
    <row r="155" spans="1:8" ht="41.25" customHeight="1" x14ac:dyDescent="0.25">
      <c r="A155" s="16">
        <v>9</v>
      </c>
      <c r="B155" s="16" t="s">
        <v>95</v>
      </c>
      <c r="C155" s="112" t="s">
        <v>101</v>
      </c>
      <c r="D155" s="41">
        <v>4</v>
      </c>
      <c r="E155" s="18" t="s">
        <v>22</v>
      </c>
      <c r="F155" s="46">
        <v>0</v>
      </c>
      <c r="G155" s="19">
        <f t="shared" si="2"/>
        <v>0</v>
      </c>
      <c r="H155" s="119" t="s">
        <v>170</v>
      </c>
    </row>
    <row r="156" spans="1:8" ht="38.25" customHeight="1" x14ac:dyDescent="0.25">
      <c r="A156" s="16">
        <v>10</v>
      </c>
      <c r="B156" s="16" t="s">
        <v>82</v>
      </c>
      <c r="C156" s="42" t="s">
        <v>81</v>
      </c>
      <c r="D156" s="41">
        <v>82</v>
      </c>
      <c r="E156" s="19" t="s">
        <v>24</v>
      </c>
      <c r="F156" s="46">
        <v>0</v>
      </c>
      <c r="G156" s="19">
        <f t="shared" si="2"/>
        <v>0</v>
      </c>
      <c r="H156" s="8" t="s">
        <v>156</v>
      </c>
    </row>
    <row r="157" spans="1:8" ht="42.75" customHeight="1" x14ac:dyDescent="0.25">
      <c r="A157" s="16">
        <v>11</v>
      </c>
      <c r="B157" s="16" t="s">
        <v>52</v>
      </c>
      <c r="C157" s="17" t="s">
        <v>103</v>
      </c>
      <c r="D157" s="41">
        <v>2</v>
      </c>
      <c r="E157" s="18" t="s">
        <v>22</v>
      </c>
      <c r="F157" s="46">
        <v>0</v>
      </c>
      <c r="G157" s="19">
        <f t="shared" si="2"/>
        <v>0</v>
      </c>
      <c r="H157" s="8" t="s">
        <v>171</v>
      </c>
    </row>
    <row r="158" spans="1:8" ht="55.5" customHeight="1" x14ac:dyDescent="0.25">
      <c r="A158" s="16">
        <v>12</v>
      </c>
      <c r="B158" s="40" t="s">
        <v>73</v>
      </c>
      <c r="C158" s="39" t="s">
        <v>77</v>
      </c>
      <c r="D158" s="40">
        <v>22</v>
      </c>
      <c r="E158" s="1" t="s">
        <v>23</v>
      </c>
      <c r="F158" s="46">
        <v>0</v>
      </c>
      <c r="G158" s="19">
        <f t="shared" si="2"/>
        <v>0</v>
      </c>
      <c r="H158" s="8" t="s">
        <v>104</v>
      </c>
    </row>
    <row r="159" spans="1:8" ht="26.25" customHeight="1" x14ac:dyDescent="0.25">
      <c r="A159" s="16">
        <v>13</v>
      </c>
      <c r="B159" s="40" t="s">
        <v>57</v>
      </c>
      <c r="C159" s="39" t="s">
        <v>111</v>
      </c>
      <c r="D159" s="40">
        <v>124</v>
      </c>
      <c r="E159" s="1" t="s">
        <v>23</v>
      </c>
      <c r="F159" s="46">
        <v>0</v>
      </c>
      <c r="G159" s="19">
        <f t="shared" si="2"/>
        <v>0</v>
      </c>
      <c r="H159" s="8" t="s">
        <v>58</v>
      </c>
    </row>
    <row r="160" spans="1:8" ht="82.5" customHeight="1" x14ac:dyDescent="0.25">
      <c r="A160" s="16">
        <v>14</v>
      </c>
      <c r="B160" s="40" t="s">
        <v>112</v>
      </c>
      <c r="C160" s="39" t="s">
        <v>59</v>
      </c>
      <c r="D160" s="40">
        <v>110</v>
      </c>
      <c r="E160" s="1" t="s">
        <v>23</v>
      </c>
      <c r="F160" s="46">
        <v>0</v>
      </c>
      <c r="G160" s="19">
        <f t="shared" si="2"/>
        <v>0</v>
      </c>
      <c r="H160" s="119" t="s">
        <v>200</v>
      </c>
    </row>
    <row r="161" spans="1:8" ht="35.25" customHeight="1" x14ac:dyDescent="0.25">
      <c r="A161" s="16">
        <v>15</v>
      </c>
      <c r="B161" s="40" t="s">
        <v>60</v>
      </c>
      <c r="C161" s="39" t="s">
        <v>91</v>
      </c>
      <c r="D161" s="40">
        <v>30</v>
      </c>
      <c r="E161" s="1" t="s">
        <v>23</v>
      </c>
      <c r="F161" s="46">
        <v>0</v>
      </c>
      <c r="G161" s="19">
        <f t="shared" si="2"/>
        <v>0</v>
      </c>
      <c r="H161" s="8" t="s">
        <v>98</v>
      </c>
    </row>
    <row r="162" spans="1:8" ht="24.75" customHeight="1" x14ac:dyDescent="0.25">
      <c r="A162" s="16">
        <v>16</v>
      </c>
      <c r="B162" s="40" t="s">
        <v>74</v>
      </c>
      <c r="C162" s="39" t="s">
        <v>75</v>
      </c>
      <c r="D162" s="44">
        <v>3</v>
      </c>
      <c r="E162" s="1" t="s">
        <v>22</v>
      </c>
      <c r="F162" s="46">
        <v>0</v>
      </c>
      <c r="G162" s="19">
        <f t="shared" si="2"/>
        <v>0</v>
      </c>
      <c r="H162" s="8" t="s">
        <v>106</v>
      </c>
    </row>
    <row r="163" spans="1:8" ht="44.25" customHeight="1" x14ac:dyDescent="0.25">
      <c r="A163" s="16">
        <v>17</v>
      </c>
      <c r="B163" s="40" t="s">
        <v>85</v>
      </c>
      <c r="C163" s="39" t="s">
        <v>84</v>
      </c>
      <c r="D163" s="40">
        <v>40</v>
      </c>
      <c r="E163" s="1" t="s">
        <v>24</v>
      </c>
      <c r="F163" s="46">
        <v>0</v>
      </c>
      <c r="G163" s="19">
        <f t="shared" si="2"/>
        <v>0</v>
      </c>
      <c r="H163" s="8" t="s">
        <v>158</v>
      </c>
    </row>
    <row r="164" spans="1:8" ht="77.25" customHeight="1" x14ac:dyDescent="0.25">
      <c r="A164" s="16">
        <v>18</v>
      </c>
      <c r="B164" s="16" t="s">
        <v>83</v>
      </c>
      <c r="C164" s="17" t="s">
        <v>86</v>
      </c>
      <c r="D164" s="41">
        <v>4</v>
      </c>
      <c r="E164" s="18" t="s">
        <v>22</v>
      </c>
      <c r="F164" s="46">
        <v>0</v>
      </c>
      <c r="G164" s="19">
        <f t="shared" si="2"/>
        <v>0</v>
      </c>
      <c r="H164" s="117" t="s">
        <v>107</v>
      </c>
    </row>
    <row r="165" spans="1:8" ht="33.75" customHeight="1" x14ac:dyDescent="0.25">
      <c r="A165" s="16">
        <v>19</v>
      </c>
      <c r="B165" s="40" t="s">
        <v>61</v>
      </c>
      <c r="C165" s="39" t="s">
        <v>62</v>
      </c>
      <c r="D165" s="40">
        <v>1</v>
      </c>
      <c r="E165" s="40"/>
      <c r="F165" s="46">
        <v>0</v>
      </c>
      <c r="G165" s="19">
        <f t="shared" si="2"/>
        <v>0</v>
      </c>
      <c r="H165" s="8" t="s">
        <v>92</v>
      </c>
    </row>
    <row r="166" spans="1:8" ht="33.75" customHeight="1" x14ac:dyDescent="0.25">
      <c r="A166" s="16">
        <v>20</v>
      </c>
      <c r="B166" s="40" t="s">
        <v>63</v>
      </c>
      <c r="C166" s="39" t="s">
        <v>64</v>
      </c>
      <c r="D166" s="40">
        <v>1</v>
      </c>
      <c r="E166" s="40"/>
      <c r="F166" s="46">
        <v>0</v>
      </c>
      <c r="G166" s="19">
        <f t="shared" si="2"/>
        <v>0</v>
      </c>
      <c r="H166" s="8" t="s">
        <v>93</v>
      </c>
    </row>
    <row r="167" spans="1:8" ht="29.25" customHeight="1" x14ac:dyDescent="0.25">
      <c r="A167" s="16">
        <v>21</v>
      </c>
      <c r="B167" s="40" t="s">
        <v>65</v>
      </c>
      <c r="C167" s="39" t="s">
        <v>66</v>
      </c>
      <c r="D167" s="40">
        <v>360</v>
      </c>
      <c r="E167" s="40" t="s">
        <v>67</v>
      </c>
      <c r="F167" s="46">
        <v>0</v>
      </c>
      <c r="G167" s="19">
        <f t="shared" si="2"/>
        <v>0</v>
      </c>
      <c r="H167" s="8" t="s">
        <v>100</v>
      </c>
    </row>
    <row r="168" spans="1:8" ht="234.75" customHeight="1" x14ac:dyDescent="0.25">
      <c r="A168" s="16">
        <v>22</v>
      </c>
      <c r="B168" s="16" t="s">
        <v>69</v>
      </c>
      <c r="C168" s="17" t="s">
        <v>70</v>
      </c>
      <c r="D168" s="41">
        <v>120</v>
      </c>
      <c r="E168" s="18" t="s">
        <v>67</v>
      </c>
      <c r="F168" s="46">
        <v>0</v>
      </c>
      <c r="G168" s="19">
        <f t="shared" si="2"/>
        <v>0</v>
      </c>
      <c r="H168" s="118" t="s">
        <v>181</v>
      </c>
    </row>
    <row r="169" spans="1:8" ht="31.5" customHeight="1" x14ac:dyDescent="0.25">
      <c r="A169" s="16">
        <v>23</v>
      </c>
      <c r="B169" s="1" t="s">
        <v>40</v>
      </c>
      <c r="C169" s="2" t="s">
        <v>72</v>
      </c>
      <c r="D169" s="1">
        <v>1</v>
      </c>
      <c r="E169" s="1" t="s">
        <v>13</v>
      </c>
      <c r="F169" s="46">
        <v>0</v>
      </c>
      <c r="G169" s="19">
        <f t="shared" si="2"/>
        <v>0</v>
      </c>
      <c r="H169" s="8" t="s">
        <v>71</v>
      </c>
    </row>
    <row r="170" spans="1:8" ht="30.75" customHeight="1" x14ac:dyDescent="0.25">
      <c r="A170" s="16">
        <v>24</v>
      </c>
      <c r="B170" s="1" t="s">
        <v>37</v>
      </c>
      <c r="C170" s="2" t="s">
        <v>39</v>
      </c>
      <c r="D170" s="1">
        <v>1</v>
      </c>
      <c r="E170" s="1" t="s">
        <v>13</v>
      </c>
      <c r="F170" s="46">
        <v>0</v>
      </c>
      <c r="G170" s="19">
        <f t="shared" si="2"/>
        <v>0</v>
      </c>
      <c r="H170" s="8" t="s">
        <v>44</v>
      </c>
    </row>
    <row r="171" spans="1:8" ht="58.5" customHeight="1" x14ac:dyDescent="0.25">
      <c r="A171" s="16">
        <v>25</v>
      </c>
      <c r="B171" s="40" t="s">
        <v>87</v>
      </c>
      <c r="C171" s="39" t="s">
        <v>204</v>
      </c>
      <c r="D171" s="40">
        <v>1</v>
      </c>
      <c r="E171" s="40" t="s">
        <v>22</v>
      </c>
      <c r="F171" s="46">
        <v>0</v>
      </c>
      <c r="G171" s="19">
        <f t="shared" si="2"/>
        <v>0</v>
      </c>
      <c r="H171" s="8" t="s">
        <v>78</v>
      </c>
    </row>
    <row r="172" spans="1:8" ht="29.25" customHeight="1" x14ac:dyDescent="0.25">
      <c r="A172" s="16">
        <v>26</v>
      </c>
      <c r="B172" s="40" t="s">
        <v>88</v>
      </c>
      <c r="C172" s="39" t="s">
        <v>79</v>
      </c>
      <c r="D172" s="40">
        <v>1</v>
      </c>
      <c r="E172" s="40" t="s">
        <v>22</v>
      </c>
      <c r="F172" s="46">
        <v>0</v>
      </c>
      <c r="G172" s="19">
        <f t="shared" si="2"/>
        <v>0</v>
      </c>
      <c r="H172" s="8" t="s">
        <v>80</v>
      </c>
    </row>
    <row r="173" spans="1:8" ht="160.5" customHeight="1" x14ac:dyDescent="0.25">
      <c r="A173" s="16">
        <v>27</v>
      </c>
      <c r="B173" s="40" t="s">
        <v>89</v>
      </c>
      <c r="C173" s="121" t="s">
        <v>189</v>
      </c>
      <c r="D173" s="120">
        <v>1</v>
      </c>
      <c r="E173" s="120" t="s">
        <v>22</v>
      </c>
      <c r="F173" s="46">
        <v>0</v>
      </c>
      <c r="G173" s="115">
        <f t="shared" si="2"/>
        <v>0</v>
      </c>
      <c r="H173" s="119" t="s">
        <v>190</v>
      </c>
    </row>
    <row r="174" spans="1:8" ht="69.75" customHeight="1" x14ac:dyDescent="0.25">
      <c r="A174" s="16">
        <v>28</v>
      </c>
      <c r="B174" s="43" t="s">
        <v>90</v>
      </c>
      <c r="C174" s="123" t="s">
        <v>97</v>
      </c>
      <c r="D174" s="43">
        <v>1</v>
      </c>
      <c r="E174" s="43" t="s">
        <v>22</v>
      </c>
      <c r="F174" s="46">
        <v>0</v>
      </c>
      <c r="G174" s="19">
        <f t="shared" si="2"/>
        <v>0</v>
      </c>
      <c r="H174" s="119" t="s">
        <v>193</v>
      </c>
    </row>
    <row r="175" spans="1:8" ht="108" customHeight="1" x14ac:dyDescent="0.25">
      <c r="A175" s="16">
        <v>29</v>
      </c>
      <c r="B175" s="16" t="s">
        <v>41</v>
      </c>
      <c r="C175" s="17" t="s">
        <v>56</v>
      </c>
      <c r="D175" s="41">
        <v>30</v>
      </c>
      <c r="E175" s="18" t="s">
        <v>23</v>
      </c>
      <c r="F175" s="46">
        <v>0</v>
      </c>
      <c r="G175" s="19">
        <f t="shared" si="2"/>
        <v>0</v>
      </c>
      <c r="H175" s="8" t="s">
        <v>110</v>
      </c>
    </row>
    <row r="176" spans="1:8" ht="29.25" customHeight="1" x14ac:dyDescent="0.25">
      <c r="A176" s="16">
        <v>30</v>
      </c>
      <c r="B176" s="103"/>
      <c r="C176" s="104" t="s">
        <v>152</v>
      </c>
      <c r="D176" s="105">
        <v>1</v>
      </c>
      <c r="E176" s="106" t="s">
        <v>22</v>
      </c>
      <c r="F176" s="46">
        <v>0</v>
      </c>
      <c r="G176" s="107">
        <f t="shared" si="2"/>
        <v>0</v>
      </c>
      <c r="H176" s="109" t="s">
        <v>174</v>
      </c>
    </row>
    <row r="177" spans="1:8" ht="27.75" customHeight="1" x14ac:dyDescent="0.25">
      <c r="A177" s="16">
        <v>31</v>
      </c>
      <c r="B177" s="16" t="s">
        <v>149</v>
      </c>
      <c r="C177" s="17" t="s">
        <v>148</v>
      </c>
      <c r="D177" s="41">
        <v>1</v>
      </c>
      <c r="E177" s="18" t="s">
        <v>22</v>
      </c>
      <c r="F177" s="46">
        <v>0</v>
      </c>
      <c r="G177" s="19">
        <f t="shared" si="2"/>
        <v>0</v>
      </c>
      <c r="H177" s="8" t="s">
        <v>161</v>
      </c>
    </row>
    <row r="178" spans="1:8" ht="39" customHeight="1" x14ac:dyDescent="0.25">
      <c r="A178" s="16">
        <v>32</v>
      </c>
      <c r="B178" s="16" t="s">
        <v>149</v>
      </c>
      <c r="C178" s="17" t="s">
        <v>176</v>
      </c>
      <c r="D178" s="41">
        <v>1</v>
      </c>
      <c r="E178" s="18" t="s">
        <v>22</v>
      </c>
      <c r="F178" s="46">
        <v>0</v>
      </c>
      <c r="G178" s="19">
        <f t="shared" si="2"/>
        <v>0</v>
      </c>
      <c r="H178" s="8" t="s">
        <v>160</v>
      </c>
    </row>
    <row r="179" spans="1:8" ht="29.25" customHeight="1" x14ac:dyDescent="0.25">
      <c r="A179" s="16">
        <v>31</v>
      </c>
      <c r="B179" s="16" t="s">
        <v>187</v>
      </c>
      <c r="C179" s="17" t="s">
        <v>188</v>
      </c>
      <c r="D179" s="41">
        <v>17</v>
      </c>
      <c r="E179" s="18" t="s">
        <v>22</v>
      </c>
      <c r="F179" s="46">
        <v>0</v>
      </c>
      <c r="G179" s="19">
        <f t="shared" si="2"/>
        <v>0</v>
      </c>
      <c r="H179" s="8" t="s">
        <v>208</v>
      </c>
    </row>
    <row r="180" spans="1:8" x14ac:dyDescent="0.25">
      <c r="A180" s="126" t="s">
        <v>32</v>
      </c>
      <c r="B180" s="127"/>
      <c r="C180" s="128"/>
      <c r="D180" s="34"/>
      <c r="E180" s="35"/>
      <c r="F180" s="115"/>
      <c r="G180" s="36"/>
      <c r="H180" s="37"/>
    </row>
    <row r="181" spans="1:8" ht="60.75" customHeight="1" x14ac:dyDescent="0.25">
      <c r="A181" s="16">
        <v>32</v>
      </c>
      <c r="B181" s="40" t="s">
        <v>36</v>
      </c>
      <c r="C181" s="50" t="s">
        <v>35</v>
      </c>
      <c r="D181" s="40">
        <v>1</v>
      </c>
      <c r="E181" s="1" t="s">
        <v>13</v>
      </c>
      <c r="F181" s="46">
        <v>0</v>
      </c>
      <c r="G181" s="19">
        <f>F181*D181</f>
        <v>0</v>
      </c>
      <c r="H181" s="8" t="s">
        <v>34</v>
      </c>
    </row>
    <row r="182" spans="1:8" ht="41.25" customHeight="1" x14ac:dyDescent="0.25">
      <c r="A182" s="16">
        <v>33</v>
      </c>
      <c r="B182" s="1" t="s">
        <v>20</v>
      </c>
      <c r="C182" s="2" t="s">
        <v>46</v>
      </c>
      <c r="D182" s="32">
        <v>1</v>
      </c>
      <c r="E182" s="1" t="s">
        <v>13</v>
      </c>
      <c r="F182" s="46">
        <v>0</v>
      </c>
      <c r="G182" s="19">
        <f>F182*D182</f>
        <v>0</v>
      </c>
      <c r="H182" s="8" t="s">
        <v>45</v>
      </c>
    </row>
    <row r="183" spans="1:8" ht="43.5" customHeight="1" x14ac:dyDescent="0.25">
      <c r="A183" s="16">
        <v>34</v>
      </c>
      <c r="B183" s="1" t="s">
        <v>11</v>
      </c>
      <c r="C183" s="2" t="s">
        <v>47</v>
      </c>
      <c r="D183" s="32">
        <v>1</v>
      </c>
      <c r="E183" s="1" t="s">
        <v>13</v>
      </c>
      <c r="F183" s="46">
        <v>0</v>
      </c>
      <c r="G183" s="19">
        <f>F183*D183</f>
        <v>0</v>
      </c>
      <c r="H183" s="9" t="s">
        <v>18</v>
      </c>
    </row>
    <row r="184" spans="1:8" ht="35.25" customHeight="1" x14ac:dyDescent="0.25">
      <c r="A184" s="16">
        <v>35</v>
      </c>
      <c r="B184" s="1" t="s">
        <v>12</v>
      </c>
      <c r="C184" s="2" t="s">
        <v>48</v>
      </c>
      <c r="D184" s="32">
        <v>1</v>
      </c>
      <c r="E184" s="1" t="s">
        <v>13</v>
      </c>
      <c r="F184" s="46">
        <v>0</v>
      </c>
      <c r="G184" s="19">
        <f>F184*D184</f>
        <v>0</v>
      </c>
      <c r="H184" s="9" t="s">
        <v>19</v>
      </c>
    </row>
    <row r="185" spans="1:8" x14ac:dyDescent="0.25">
      <c r="A185" s="15"/>
      <c r="B185" s="15"/>
      <c r="C185" s="129" t="s">
        <v>15</v>
      </c>
      <c r="D185" s="129"/>
      <c r="E185" s="129"/>
      <c r="F185" s="129"/>
      <c r="G185" s="7">
        <f>SUM(G147:G184)</f>
        <v>0</v>
      </c>
      <c r="H185" s="15"/>
    </row>
    <row r="188" spans="1:8" ht="15.75" x14ac:dyDescent="0.25">
      <c r="A188" s="25" t="s">
        <v>7</v>
      </c>
      <c r="B188" s="26"/>
      <c r="C188" s="49" t="s">
        <v>144</v>
      </c>
      <c r="D188" s="28"/>
      <c r="E188" s="21"/>
      <c r="F188" s="21"/>
      <c r="G188" s="21"/>
      <c r="H188" s="23"/>
    </row>
    <row r="189" spans="1:8" x14ac:dyDescent="0.25">
      <c r="A189" s="20" t="s">
        <v>10</v>
      </c>
      <c r="B189" s="15"/>
      <c r="C189" s="27" t="s">
        <v>14</v>
      </c>
      <c r="D189" s="28"/>
      <c r="E189" s="21"/>
      <c r="F189" s="22"/>
      <c r="G189" s="22"/>
      <c r="H189" s="20"/>
    </row>
    <row r="190" spans="1:8" x14ac:dyDescent="0.25">
      <c r="A190" s="20" t="s">
        <v>8</v>
      </c>
      <c r="B190" s="15"/>
      <c r="C190" s="48" t="s">
        <v>6</v>
      </c>
      <c r="D190" s="28"/>
      <c r="E190" s="21"/>
      <c r="F190" s="22"/>
      <c r="G190" s="22"/>
      <c r="H190" s="20"/>
    </row>
    <row r="191" spans="1:8" x14ac:dyDescent="0.25">
      <c r="A191" s="20" t="s">
        <v>9</v>
      </c>
      <c r="B191" s="15"/>
      <c r="C191" s="27" t="s">
        <v>28</v>
      </c>
      <c r="D191" s="28"/>
      <c r="E191" s="21"/>
      <c r="F191" s="22"/>
      <c r="G191" s="22"/>
      <c r="H191" s="20"/>
    </row>
    <row r="192" spans="1:8" x14ac:dyDescent="0.25">
      <c r="A192" s="14"/>
      <c r="B192" s="14"/>
      <c r="C192" s="13"/>
      <c r="D192" s="29"/>
      <c r="E192" s="10"/>
      <c r="F192" s="11"/>
      <c r="G192" s="11"/>
      <c r="H192" s="13"/>
    </row>
    <row r="193" spans="1:8" ht="45" x14ac:dyDescent="0.25">
      <c r="A193" s="3" t="s">
        <v>0</v>
      </c>
      <c r="B193" s="3" t="s">
        <v>16</v>
      </c>
      <c r="C193" s="4" t="s">
        <v>17</v>
      </c>
      <c r="D193" s="30" t="s">
        <v>1</v>
      </c>
      <c r="E193" s="3" t="s">
        <v>2</v>
      </c>
      <c r="F193" s="5" t="s">
        <v>3</v>
      </c>
      <c r="G193" s="5" t="s">
        <v>4</v>
      </c>
      <c r="H193" s="6" t="s">
        <v>5</v>
      </c>
    </row>
    <row r="194" spans="1:8" x14ac:dyDescent="0.25">
      <c r="A194" s="130" t="s">
        <v>31</v>
      </c>
      <c r="B194" s="131"/>
      <c r="C194" s="132"/>
      <c r="D194" s="31"/>
      <c r="E194" s="16"/>
      <c r="F194" s="19"/>
      <c r="G194" s="19"/>
      <c r="H194" s="33"/>
    </row>
    <row r="195" spans="1:8" ht="174" customHeight="1" x14ac:dyDescent="0.25">
      <c r="A195" s="16">
        <v>1</v>
      </c>
      <c r="B195" s="16" t="s">
        <v>29</v>
      </c>
      <c r="C195" s="17" t="s">
        <v>53</v>
      </c>
      <c r="D195" s="31">
        <v>30</v>
      </c>
      <c r="E195" s="18" t="s">
        <v>23</v>
      </c>
      <c r="F195" s="46">
        <v>0</v>
      </c>
      <c r="G195" s="19">
        <f t="shared" ref="G195:G227" si="3">F195*D195</f>
        <v>0</v>
      </c>
      <c r="H195" s="8" t="s">
        <v>108</v>
      </c>
    </row>
    <row r="196" spans="1:8" ht="112.5" customHeight="1" x14ac:dyDescent="0.25">
      <c r="A196" s="16">
        <v>2</v>
      </c>
      <c r="B196" s="16" t="s">
        <v>30</v>
      </c>
      <c r="C196" s="17" t="s">
        <v>54</v>
      </c>
      <c r="D196" s="31">
        <v>2</v>
      </c>
      <c r="E196" s="18" t="s">
        <v>23</v>
      </c>
      <c r="F196" s="46">
        <v>0</v>
      </c>
      <c r="G196" s="19">
        <f t="shared" si="3"/>
        <v>0</v>
      </c>
      <c r="H196" s="8" t="s">
        <v>109</v>
      </c>
    </row>
    <row r="197" spans="1:8" ht="56.25" customHeight="1" x14ac:dyDescent="0.25">
      <c r="A197" s="16">
        <v>3</v>
      </c>
      <c r="B197" s="38" t="s">
        <v>43</v>
      </c>
      <c r="C197" s="17" t="s">
        <v>102</v>
      </c>
      <c r="D197" s="41">
        <v>12</v>
      </c>
      <c r="E197" s="18" t="s">
        <v>22</v>
      </c>
      <c r="F197" s="46">
        <v>0</v>
      </c>
      <c r="G197" s="19">
        <f t="shared" si="3"/>
        <v>0</v>
      </c>
      <c r="H197" s="8" t="s">
        <v>185</v>
      </c>
    </row>
    <row r="198" spans="1:8" ht="53.25" customHeight="1" x14ac:dyDescent="0.25">
      <c r="A198" s="16">
        <v>4</v>
      </c>
      <c r="B198" s="38" t="s">
        <v>43</v>
      </c>
      <c r="C198" s="17" t="s">
        <v>183</v>
      </c>
      <c r="D198" s="41">
        <v>1</v>
      </c>
      <c r="E198" s="18" t="s">
        <v>22</v>
      </c>
      <c r="F198" s="46">
        <v>0</v>
      </c>
      <c r="G198" s="115">
        <f>F198*D198</f>
        <v>0</v>
      </c>
      <c r="H198" s="8" t="s">
        <v>184</v>
      </c>
    </row>
    <row r="199" spans="1:8" ht="161.25" customHeight="1" x14ac:dyDescent="0.25">
      <c r="A199" s="16">
        <v>5</v>
      </c>
      <c r="B199" s="16" t="s">
        <v>33</v>
      </c>
      <c r="C199" s="17" t="s">
        <v>76</v>
      </c>
      <c r="D199" s="41">
        <v>15.1</v>
      </c>
      <c r="E199" s="18" t="s">
        <v>23</v>
      </c>
      <c r="F199" s="46">
        <v>0</v>
      </c>
      <c r="G199" s="19">
        <f t="shared" si="3"/>
        <v>0</v>
      </c>
      <c r="H199" s="116" t="s">
        <v>179</v>
      </c>
    </row>
    <row r="200" spans="1:8" ht="189.75" customHeight="1" x14ac:dyDescent="0.25">
      <c r="A200" s="16">
        <v>6</v>
      </c>
      <c r="B200" s="16" t="s">
        <v>49</v>
      </c>
      <c r="C200" s="17" t="s">
        <v>68</v>
      </c>
      <c r="D200" s="41">
        <v>40</v>
      </c>
      <c r="E200" s="18" t="s">
        <v>50</v>
      </c>
      <c r="F200" s="46">
        <v>0</v>
      </c>
      <c r="G200" s="19">
        <f t="shared" si="3"/>
        <v>0</v>
      </c>
      <c r="H200" s="8" t="s">
        <v>165</v>
      </c>
    </row>
    <row r="201" spans="1:8" ht="69.75" customHeight="1" x14ac:dyDescent="0.25">
      <c r="A201" s="16">
        <v>7</v>
      </c>
      <c r="B201" s="16" t="s">
        <v>21</v>
      </c>
      <c r="C201" s="17" t="s">
        <v>55</v>
      </c>
      <c r="D201" s="41">
        <v>41</v>
      </c>
      <c r="E201" s="18" t="s">
        <v>24</v>
      </c>
      <c r="F201" s="46">
        <v>0</v>
      </c>
      <c r="G201" s="19">
        <f t="shared" si="3"/>
        <v>0</v>
      </c>
      <c r="H201" s="8" t="s">
        <v>166</v>
      </c>
    </row>
    <row r="202" spans="1:8" ht="113.25" customHeight="1" x14ac:dyDescent="0.25">
      <c r="A202" s="16">
        <v>8</v>
      </c>
      <c r="B202" s="16" t="s">
        <v>38</v>
      </c>
      <c r="C202" s="17" t="s">
        <v>51</v>
      </c>
      <c r="D202" s="41">
        <v>2</v>
      </c>
      <c r="E202" s="18" t="s">
        <v>22</v>
      </c>
      <c r="F202" s="46">
        <v>0</v>
      </c>
      <c r="G202" s="19">
        <f t="shared" si="3"/>
        <v>0</v>
      </c>
      <c r="H202" s="9" t="s">
        <v>162</v>
      </c>
    </row>
    <row r="203" spans="1:8" ht="48.75" customHeight="1" x14ac:dyDescent="0.25">
      <c r="A203" s="16">
        <v>9</v>
      </c>
      <c r="B203" s="16" t="s">
        <v>95</v>
      </c>
      <c r="C203" s="17" t="s">
        <v>101</v>
      </c>
      <c r="D203" s="41">
        <v>4</v>
      </c>
      <c r="E203" s="18" t="s">
        <v>22</v>
      </c>
      <c r="F203" s="46">
        <v>0</v>
      </c>
      <c r="G203" s="19">
        <f t="shared" si="3"/>
        <v>0</v>
      </c>
      <c r="H203" s="8" t="s">
        <v>172</v>
      </c>
    </row>
    <row r="204" spans="1:8" ht="42.75" customHeight="1" x14ac:dyDescent="0.25">
      <c r="A204" s="16">
        <v>10</v>
      </c>
      <c r="B204" s="16" t="s">
        <v>82</v>
      </c>
      <c r="C204" s="42" t="s">
        <v>81</v>
      </c>
      <c r="D204" s="41">
        <v>82</v>
      </c>
      <c r="E204" s="19" t="s">
        <v>24</v>
      </c>
      <c r="F204" s="46">
        <v>0</v>
      </c>
      <c r="G204" s="19">
        <f t="shared" si="3"/>
        <v>0</v>
      </c>
      <c r="H204" s="8" t="s">
        <v>156</v>
      </c>
    </row>
    <row r="205" spans="1:8" ht="43.5" customHeight="1" x14ac:dyDescent="0.25">
      <c r="A205" s="16">
        <v>11</v>
      </c>
      <c r="B205" s="16" t="s">
        <v>52</v>
      </c>
      <c r="C205" s="17" t="s">
        <v>103</v>
      </c>
      <c r="D205" s="41">
        <v>2</v>
      </c>
      <c r="E205" s="18" t="s">
        <v>22</v>
      </c>
      <c r="F205" s="46">
        <v>0</v>
      </c>
      <c r="G205" s="19">
        <f t="shared" si="3"/>
        <v>0</v>
      </c>
      <c r="H205" s="8" t="s">
        <v>163</v>
      </c>
    </row>
    <row r="206" spans="1:8" ht="58.5" customHeight="1" x14ac:dyDescent="0.25">
      <c r="A206" s="16">
        <v>12</v>
      </c>
      <c r="B206" s="40" t="s">
        <v>73</v>
      </c>
      <c r="C206" s="39" t="s">
        <v>77</v>
      </c>
      <c r="D206" s="40">
        <v>22</v>
      </c>
      <c r="E206" s="1" t="s">
        <v>23</v>
      </c>
      <c r="F206" s="46">
        <v>0</v>
      </c>
      <c r="G206" s="19">
        <f t="shared" si="3"/>
        <v>0</v>
      </c>
      <c r="H206" s="8" t="s">
        <v>104</v>
      </c>
    </row>
    <row r="207" spans="1:8" ht="26.25" customHeight="1" x14ac:dyDescent="0.25">
      <c r="A207" s="16">
        <v>13</v>
      </c>
      <c r="B207" s="40" t="s">
        <v>57</v>
      </c>
      <c r="C207" s="39" t="s">
        <v>96</v>
      </c>
      <c r="D207" s="40">
        <v>124</v>
      </c>
      <c r="E207" s="1" t="s">
        <v>23</v>
      </c>
      <c r="F207" s="46">
        <v>0</v>
      </c>
      <c r="G207" s="19">
        <f t="shared" si="3"/>
        <v>0</v>
      </c>
      <c r="H207" s="8" t="s">
        <v>58</v>
      </c>
    </row>
    <row r="208" spans="1:8" ht="85.5" customHeight="1" x14ac:dyDescent="0.25">
      <c r="A208" s="16">
        <v>14</v>
      </c>
      <c r="B208" s="40" t="s">
        <v>105</v>
      </c>
      <c r="C208" s="39" t="s">
        <v>59</v>
      </c>
      <c r="D208" s="40">
        <v>110</v>
      </c>
      <c r="E208" s="1" t="s">
        <v>23</v>
      </c>
      <c r="F208" s="46">
        <v>0</v>
      </c>
      <c r="G208" s="19">
        <f t="shared" si="3"/>
        <v>0</v>
      </c>
      <c r="H208" s="119" t="s">
        <v>200</v>
      </c>
    </row>
    <row r="209" spans="1:8" ht="35.25" customHeight="1" x14ac:dyDescent="0.25">
      <c r="A209" s="16">
        <v>15</v>
      </c>
      <c r="B209" s="40" t="s">
        <v>60</v>
      </c>
      <c r="C209" s="39" t="s">
        <v>91</v>
      </c>
      <c r="D209" s="40">
        <v>30</v>
      </c>
      <c r="E209" s="1" t="s">
        <v>23</v>
      </c>
      <c r="F209" s="46">
        <v>0</v>
      </c>
      <c r="G209" s="19">
        <f t="shared" si="3"/>
        <v>0</v>
      </c>
      <c r="H209" s="8" t="s">
        <v>98</v>
      </c>
    </row>
    <row r="210" spans="1:8" ht="27" customHeight="1" x14ac:dyDescent="0.25">
      <c r="A210" s="16">
        <v>16</v>
      </c>
      <c r="B210" s="40" t="s">
        <v>74</v>
      </c>
      <c r="C210" s="39" t="s">
        <v>75</v>
      </c>
      <c r="D210" s="44">
        <v>3</v>
      </c>
      <c r="E210" s="1" t="s">
        <v>22</v>
      </c>
      <c r="F210" s="46">
        <v>0</v>
      </c>
      <c r="G210" s="19">
        <f t="shared" si="3"/>
        <v>0</v>
      </c>
      <c r="H210" s="8" t="s">
        <v>106</v>
      </c>
    </row>
    <row r="211" spans="1:8" ht="42.75" customHeight="1" x14ac:dyDescent="0.25">
      <c r="A211" s="16">
        <v>17</v>
      </c>
      <c r="B211" s="40" t="s">
        <v>85</v>
      </c>
      <c r="C211" s="39" t="s">
        <v>84</v>
      </c>
      <c r="D211" s="40">
        <v>40</v>
      </c>
      <c r="E211" s="1" t="s">
        <v>24</v>
      </c>
      <c r="F211" s="46">
        <v>0</v>
      </c>
      <c r="G211" s="19">
        <f t="shared" si="3"/>
        <v>0</v>
      </c>
      <c r="H211" s="8" t="s">
        <v>158</v>
      </c>
    </row>
    <row r="212" spans="1:8" ht="70.5" customHeight="1" x14ac:dyDescent="0.25">
      <c r="A212" s="16">
        <v>18</v>
      </c>
      <c r="B212" s="40" t="s">
        <v>83</v>
      </c>
      <c r="C212" s="39" t="s">
        <v>86</v>
      </c>
      <c r="D212" s="40">
        <v>2</v>
      </c>
      <c r="E212" s="1" t="s">
        <v>22</v>
      </c>
      <c r="F212" s="46">
        <v>0</v>
      </c>
      <c r="G212" s="19">
        <f t="shared" si="3"/>
        <v>0</v>
      </c>
      <c r="H212" s="8" t="s">
        <v>107</v>
      </c>
    </row>
    <row r="213" spans="1:8" ht="30" customHeight="1" x14ac:dyDescent="0.25">
      <c r="A213" s="16">
        <v>19</v>
      </c>
      <c r="B213" s="40" t="s">
        <v>61</v>
      </c>
      <c r="C213" s="39" t="s">
        <v>62</v>
      </c>
      <c r="D213" s="40">
        <v>1</v>
      </c>
      <c r="E213" s="40"/>
      <c r="F213" s="46">
        <v>0</v>
      </c>
      <c r="G213" s="19">
        <f t="shared" si="3"/>
        <v>0</v>
      </c>
      <c r="H213" s="8" t="s">
        <v>92</v>
      </c>
    </row>
    <row r="214" spans="1:8" ht="27" customHeight="1" x14ac:dyDescent="0.25">
      <c r="A214" s="16">
        <v>20</v>
      </c>
      <c r="B214" s="40" t="s">
        <v>63</v>
      </c>
      <c r="C214" s="39" t="s">
        <v>64</v>
      </c>
      <c r="D214" s="40">
        <v>1</v>
      </c>
      <c r="E214" s="40"/>
      <c r="F214" s="46">
        <v>0</v>
      </c>
      <c r="G214" s="19">
        <f t="shared" si="3"/>
        <v>0</v>
      </c>
      <c r="H214" s="8" t="s">
        <v>93</v>
      </c>
    </row>
    <row r="215" spans="1:8" ht="25.5" customHeight="1" x14ac:dyDescent="0.25">
      <c r="A215" s="16">
        <v>21</v>
      </c>
      <c r="B215" s="40" t="s">
        <v>65</v>
      </c>
      <c r="C215" s="39" t="s">
        <v>66</v>
      </c>
      <c r="D215" s="40">
        <v>360</v>
      </c>
      <c r="E215" s="40" t="s">
        <v>67</v>
      </c>
      <c r="F215" s="46">
        <v>0</v>
      </c>
      <c r="G215" s="19">
        <f t="shared" si="3"/>
        <v>0</v>
      </c>
      <c r="H215" s="8" t="s">
        <v>100</v>
      </c>
    </row>
    <row r="216" spans="1:8" ht="216.75" customHeight="1" x14ac:dyDescent="0.25">
      <c r="A216" s="16">
        <v>22</v>
      </c>
      <c r="B216" s="16" t="s">
        <v>69</v>
      </c>
      <c r="C216" s="17" t="s">
        <v>70</v>
      </c>
      <c r="D216" s="41">
        <v>120</v>
      </c>
      <c r="E216" s="18" t="s">
        <v>67</v>
      </c>
      <c r="F216" s="46">
        <v>0</v>
      </c>
      <c r="G216" s="19">
        <f t="shared" si="3"/>
        <v>0</v>
      </c>
      <c r="H216" s="118" t="s">
        <v>201</v>
      </c>
    </row>
    <row r="217" spans="1:8" ht="30" customHeight="1" x14ac:dyDescent="0.25">
      <c r="A217" s="16">
        <v>23</v>
      </c>
      <c r="B217" s="1" t="s">
        <v>40</v>
      </c>
      <c r="C217" s="2" t="s">
        <v>72</v>
      </c>
      <c r="D217" s="1">
        <v>1</v>
      </c>
      <c r="E217" s="1" t="s">
        <v>13</v>
      </c>
      <c r="F217" s="46">
        <v>0</v>
      </c>
      <c r="G217" s="19">
        <f t="shared" si="3"/>
        <v>0</v>
      </c>
      <c r="H217" s="8" t="s">
        <v>71</v>
      </c>
    </row>
    <row r="218" spans="1:8" ht="27" customHeight="1" x14ac:dyDescent="0.25">
      <c r="A218" s="16">
        <v>24</v>
      </c>
      <c r="B218" s="1" t="s">
        <v>37</v>
      </c>
      <c r="C218" s="2" t="s">
        <v>39</v>
      </c>
      <c r="D218" s="1">
        <v>1</v>
      </c>
      <c r="E218" s="1" t="s">
        <v>13</v>
      </c>
      <c r="F218" s="46">
        <v>0</v>
      </c>
      <c r="G218" s="19">
        <f t="shared" si="3"/>
        <v>0</v>
      </c>
      <c r="H218" s="8" t="s">
        <v>44</v>
      </c>
    </row>
    <row r="219" spans="1:8" ht="54" customHeight="1" x14ac:dyDescent="0.25">
      <c r="A219" s="16">
        <v>25</v>
      </c>
      <c r="B219" s="40" t="s">
        <v>87</v>
      </c>
      <c r="C219" s="39" t="s">
        <v>204</v>
      </c>
      <c r="D219" s="40">
        <v>1</v>
      </c>
      <c r="E219" s="40" t="s">
        <v>22</v>
      </c>
      <c r="F219" s="46">
        <v>0</v>
      </c>
      <c r="G219" s="19">
        <f t="shared" si="3"/>
        <v>0</v>
      </c>
      <c r="H219" s="8" t="s">
        <v>78</v>
      </c>
    </row>
    <row r="220" spans="1:8" ht="25.5" customHeight="1" x14ac:dyDescent="0.25">
      <c r="A220" s="16">
        <v>26</v>
      </c>
      <c r="B220" s="40" t="s">
        <v>88</v>
      </c>
      <c r="C220" s="39" t="s">
        <v>79</v>
      </c>
      <c r="D220" s="40">
        <v>1</v>
      </c>
      <c r="E220" s="40" t="s">
        <v>22</v>
      </c>
      <c r="F220" s="46">
        <v>0</v>
      </c>
      <c r="G220" s="19">
        <f t="shared" si="3"/>
        <v>0</v>
      </c>
      <c r="H220" s="8" t="s">
        <v>80</v>
      </c>
    </row>
    <row r="221" spans="1:8" ht="98.25" customHeight="1" x14ac:dyDescent="0.25">
      <c r="A221" s="16">
        <v>27</v>
      </c>
      <c r="B221" s="40" t="s">
        <v>89</v>
      </c>
      <c r="C221" s="121" t="s">
        <v>196</v>
      </c>
      <c r="D221" s="40">
        <v>1</v>
      </c>
      <c r="E221" s="40" t="s">
        <v>22</v>
      </c>
      <c r="F221" s="46">
        <v>0</v>
      </c>
      <c r="G221" s="19">
        <f t="shared" si="3"/>
        <v>0</v>
      </c>
      <c r="H221" s="119" t="s">
        <v>198</v>
      </c>
    </row>
    <row r="222" spans="1:8" ht="72" customHeight="1" x14ac:dyDescent="0.25">
      <c r="A222" s="16">
        <v>28</v>
      </c>
      <c r="B222" s="43" t="s">
        <v>90</v>
      </c>
      <c r="C222" s="123" t="s">
        <v>97</v>
      </c>
      <c r="D222" s="43">
        <v>1</v>
      </c>
      <c r="E222" s="43" t="s">
        <v>22</v>
      </c>
      <c r="F222" s="46">
        <v>0</v>
      </c>
      <c r="G222" s="19">
        <f t="shared" si="3"/>
        <v>0</v>
      </c>
      <c r="H222" s="119" t="s">
        <v>193</v>
      </c>
    </row>
    <row r="223" spans="1:8" ht="141.75" customHeight="1" x14ac:dyDescent="0.25">
      <c r="A223" s="111">
        <v>29</v>
      </c>
      <c r="B223" s="120" t="s">
        <v>89</v>
      </c>
      <c r="C223" s="121" t="s">
        <v>202</v>
      </c>
      <c r="D223" s="120">
        <v>1</v>
      </c>
      <c r="E223" s="120" t="s">
        <v>22</v>
      </c>
      <c r="F223" s="46">
        <v>0</v>
      </c>
      <c r="G223" s="115">
        <f t="shared" si="3"/>
        <v>0</v>
      </c>
      <c r="H223" s="119" t="s">
        <v>203</v>
      </c>
    </row>
    <row r="224" spans="1:8" ht="111" customHeight="1" x14ac:dyDescent="0.25">
      <c r="A224" s="16">
        <v>30</v>
      </c>
      <c r="B224" s="16" t="s">
        <v>41</v>
      </c>
      <c r="C224" s="17" t="s">
        <v>56</v>
      </c>
      <c r="D224" s="41">
        <v>30</v>
      </c>
      <c r="E224" s="18" t="s">
        <v>23</v>
      </c>
      <c r="F224" s="46">
        <v>0</v>
      </c>
      <c r="G224" s="19">
        <f t="shared" si="3"/>
        <v>0</v>
      </c>
      <c r="H224" s="8" t="s">
        <v>110</v>
      </c>
    </row>
    <row r="225" spans="1:8" ht="40.5" customHeight="1" x14ac:dyDescent="0.25">
      <c r="A225" s="110">
        <v>31</v>
      </c>
      <c r="B225" s="16" t="s">
        <v>164</v>
      </c>
      <c r="C225" s="17" t="s">
        <v>154</v>
      </c>
      <c r="D225" s="41">
        <v>1</v>
      </c>
      <c r="E225" s="18" t="s">
        <v>22</v>
      </c>
      <c r="F225" s="46">
        <v>0</v>
      </c>
      <c r="G225" s="19">
        <f t="shared" si="3"/>
        <v>0</v>
      </c>
      <c r="H225" s="8" t="s">
        <v>175</v>
      </c>
    </row>
    <row r="226" spans="1:8" ht="41.25" customHeight="1" x14ac:dyDescent="0.25">
      <c r="A226" s="110">
        <v>32</v>
      </c>
      <c r="B226" s="16" t="s">
        <v>149</v>
      </c>
      <c r="C226" s="17" t="s">
        <v>176</v>
      </c>
      <c r="D226" s="41">
        <v>1</v>
      </c>
      <c r="E226" s="18" t="s">
        <v>22</v>
      </c>
      <c r="F226" s="46">
        <v>0</v>
      </c>
      <c r="G226" s="19">
        <f t="shared" si="3"/>
        <v>0</v>
      </c>
      <c r="H226" s="8" t="s">
        <v>160</v>
      </c>
    </row>
    <row r="227" spans="1:8" ht="25.5" customHeight="1" x14ac:dyDescent="0.25">
      <c r="A227" s="16">
        <v>33</v>
      </c>
      <c r="B227" s="16" t="s">
        <v>187</v>
      </c>
      <c r="C227" s="17" t="s">
        <v>188</v>
      </c>
      <c r="D227" s="41">
        <v>4</v>
      </c>
      <c r="E227" s="18" t="s">
        <v>22</v>
      </c>
      <c r="F227" s="46">
        <v>0</v>
      </c>
      <c r="G227" s="19">
        <f t="shared" si="3"/>
        <v>0</v>
      </c>
      <c r="H227" s="8" t="s">
        <v>208</v>
      </c>
    </row>
    <row r="228" spans="1:8" x14ac:dyDescent="0.25">
      <c r="A228" s="126" t="s">
        <v>32</v>
      </c>
      <c r="B228" s="127"/>
      <c r="C228" s="128"/>
      <c r="D228" s="34"/>
      <c r="E228" s="35"/>
      <c r="F228" s="115"/>
      <c r="G228" s="36"/>
      <c r="H228" s="37"/>
    </row>
    <row r="229" spans="1:8" ht="58.5" customHeight="1" x14ac:dyDescent="0.25">
      <c r="A229" s="16">
        <v>34</v>
      </c>
      <c r="B229" s="40" t="s">
        <v>36</v>
      </c>
      <c r="C229" s="50" t="s">
        <v>35</v>
      </c>
      <c r="D229" s="40">
        <v>1</v>
      </c>
      <c r="E229" s="1" t="s">
        <v>13</v>
      </c>
      <c r="F229" s="46">
        <v>0</v>
      </c>
      <c r="G229" s="19">
        <f>F229*D229</f>
        <v>0</v>
      </c>
      <c r="H229" s="8" t="s">
        <v>34</v>
      </c>
    </row>
    <row r="230" spans="1:8" ht="39.75" customHeight="1" x14ac:dyDescent="0.25">
      <c r="A230" s="16">
        <v>35</v>
      </c>
      <c r="B230" s="1" t="s">
        <v>20</v>
      </c>
      <c r="C230" s="2" t="s">
        <v>46</v>
      </c>
      <c r="D230" s="32">
        <v>1</v>
      </c>
      <c r="E230" s="1" t="s">
        <v>13</v>
      </c>
      <c r="F230" s="46">
        <v>0</v>
      </c>
      <c r="G230" s="19">
        <f>F230*D230</f>
        <v>0</v>
      </c>
      <c r="H230" s="8" t="s">
        <v>45</v>
      </c>
    </row>
    <row r="231" spans="1:8" ht="44.25" customHeight="1" x14ac:dyDescent="0.25">
      <c r="A231" s="16">
        <v>36</v>
      </c>
      <c r="B231" s="1" t="s">
        <v>11</v>
      </c>
      <c r="C231" s="2" t="s">
        <v>47</v>
      </c>
      <c r="D231" s="32">
        <v>1</v>
      </c>
      <c r="E231" s="1" t="s">
        <v>13</v>
      </c>
      <c r="F231" s="46">
        <v>0</v>
      </c>
      <c r="G231" s="19">
        <f>F231*D231</f>
        <v>0</v>
      </c>
      <c r="H231" s="9" t="s">
        <v>18</v>
      </c>
    </row>
    <row r="232" spans="1:8" ht="32.25" customHeight="1" x14ac:dyDescent="0.25">
      <c r="A232" s="16">
        <v>37</v>
      </c>
      <c r="B232" s="1" t="s">
        <v>12</v>
      </c>
      <c r="C232" s="2" t="s">
        <v>48</v>
      </c>
      <c r="D232" s="32">
        <v>1</v>
      </c>
      <c r="E232" s="1" t="s">
        <v>13</v>
      </c>
      <c r="F232" s="46">
        <v>0</v>
      </c>
      <c r="G232" s="19">
        <f>F232*D232</f>
        <v>0</v>
      </c>
      <c r="H232" s="9" t="s">
        <v>19</v>
      </c>
    </row>
    <row r="233" spans="1:8" x14ac:dyDescent="0.25">
      <c r="A233" s="15"/>
      <c r="B233" s="15"/>
      <c r="C233" s="129" t="s">
        <v>15</v>
      </c>
      <c r="D233" s="129"/>
      <c r="E233" s="129"/>
      <c r="F233" s="129"/>
      <c r="G233" s="7">
        <f>SUM(G195:G232)</f>
        <v>0</v>
      </c>
      <c r="H233" s="15"/>
    </row>
    <row r="236" spans="1:8" ht="15.75" x14ac:dyDescent="0.25">
      <c r="A236" s="25" t="s">
        <v>7</v>
      </c>
      <c r="B236" s="26"/>
      <c r="C236" s="49" t="s">
        <v>146</v>
      </c>
      <c r="D236" s="28"/>
      <c r="E236" s="21"/>
      <c r="F236" s="21"/>
      <c r="G236" s="21"/>
      <c r="H236" s="23"/>
    </row>
    <row r="237" spans="1:8" x14ac:dyDescent="0.25">
      <c r="A237" s="20" t="s">
        <v>10</v>
      </c>
      <c r="B237" s="15"/>
      <c r="C237" s="27" t="s">
        <v>14</v>
      </c>
      <c r="D237" s="28"/>
      <c r="E237" s="21"/>
      <c r="F237" s="22"/>
      <c r="G237" s="22"/>
      <c r="H237" s="20"/>
    </row>
    <row r="238" spans="1:8" x14ac:dyDescent="0.25">
      <c r="A238" s="20" t="s">
        <v>8</v>
      </c>
      <c r="B238" s="15"/>
      <c r="C238" s="48" t="s">
        <v>6</v>
      </c>
      <c r="D238" s="28"/>
      <c r="E238" s="21"/>
      <c r="F238" s="22"/>
      <c r="G238" s="22"/>
      <c r="H238" s="20"/>
    </row>
    <row r="239" spans="1:8" x14ac:dyDescent="0.25">
      <c r="A239" s="20" t="s">
        <v>9</v>
      </c>
      <c r="B239" s="15"/>
      <c r="C239" s="27" t="s">
        <v>28</v>
      </c>
      <c r="D239" s="28"/>
      <c r="E239" s="21"/>
      <c r="F239" s="22"/>
      <c r="G239" s="22"/>
      <c r="H239" s="20"/>
    </row>
    <row r="240" spans="1:8" x14ac:dyDescent="0.25">
      <c r="A240" s="10"/>
      <c r="B240" s="10"/>
      <c r="C240" s="13"/>
      <c r="D240" s="29"/>
      <c r="E240" s="10"/>
      <c r="F240" s="11"/>
      <c r="G240" s="11"/>
      <c r="H240" s="13"/>
    </row>
    <row r="241" spans="1:8" ht="45" x14ac:dyDescent="0.25">
      <c r="A241" s="3" t="s">
        <v>0</v>
      </c>
      <c r="B241" s="3" t="s">
        <v>16</v>
      </c>
      <c r="C241" s="100" t="s">
        <v>17</v>
      </c>
      <c r="D241" s="30" t="s">
        <v>1</v>
      </c>
      <c r="E241" s="3" t="s">
        <v>2</v>
      </c>
      <c r="F241" s="5" t="s">
        <v>3</v>
      </c>
      <c r="G241" s="5" t="s">
        <v>4</v>
      </c>
      <c r="H241" s="101" t="s">
        <v>5</v>
      </c>
    </row>
    <row r="242" spans="1:8" x14ac:dyDescent="0.25">
      <c r="A242" s="130" t="s">
        <v>31</v>
      </c>
      <c r="B242" s="131"/>
      <c r="C242" s="132"/>
      <c r="D242" s="31"/>
      <c r="E242" s="16"/>
      <c r="F242" s="19"/>
      <c r="G242" s="19"/>
      <c r="H242" s="102"/>
    </row>
    <row r="243" spans="1:8" ht="178.5" customHeight="1" x14ac:dyDescent="0.25">
      <c r="A243" s="16">
        <v>1</v>
      </c>
      <c r="B243" s="16" t="s">
        <v>29</v>
      </c>
      <c r="C243" s="17" t="s">
        <v>53</v>
      </c>
      <c r="D243" s="31">
        <v>20</v>
      </c>
      <c r="E243" s="18" t="s">
        <v>23</v>
      </c>
      <c r="F243" s="46">
        <v>0</v>
      </c>
      <c r="G243" s="19">
        <f t="shared" ref="G243:G273" si="4">F243*D243</f>
        <v>0</v>
      </c>
      <c r="H243" s="8" t="s">
        <v>108</v>
      </c>
    </row>
    <row r="244" spans="1:8" ht="110.25" customHeight="1" x14ac:dyDescent="0.25">
      <c r="A244" s="16">
        <v>2</v>
      </c>
      <c r="B244" s="16" t="s">
        <v>30</v>
      </c>
      <c r="C244" s="17" t="s">
        <v>54</v>
      </c>
      <c r="D244" s="31">
        <v>2</v>
      </c>
      <c r="E244" s="18" t="s">
        <v>23</v>
      </c>
      <c r="F244" s="46">
        <v>0</v>
      </c>
      <c r="G244" s="19">
        <f t="shared" si="4"/>
        <v>0</v>
      </c>
      <c r="H244" s="8" t="s">
        <v>109</v>
      </c>
    </row>
    <row r="245" spans="1:8" ht="54.75" customHeight="1" x14ac:dyDescent="0.25">
      <c r="A245" s="16">
        <v>3</v>
      </c>
      <c r="B245" s="38" t="s">
        <v>43</v>
      </c>
      <c r="C245" s="17" t="s">
        <v>102</v>
      </c>
      <c r="D245" s="41">
        <v>6</v>
      </c>
      <c r="E245" s="18" t="s">
        <v>22</v>
      </c>
      <c r="F245" s="46">
        <v>0</v>
      </c>
      <c r="G245" s="19">
        <f t="shared" si="4"/>
        <v>0</v>
      </c>
      <c r="H245" s="8" t="s">
        <v>186</v>
      </c>
    </row>
    <row r="246" spans="1:8" ht="55.5" customHeight="1" x14ac:dyDescent="0.25">
      <c r="A246" s="16">
        <v>4</v>
      </c>
      <c r="B246" s="38" t="s">
        <v>43</v>
      </c>
      <c r="C246" s="17" t="s">
        <v>183</v>
      </c>
      <c r="D246" s="41">
        <v>1</v>
      </c>
      <c r="E246" s="18" t="s">
        <v>22</v>
      </c>
      <c r="F246" s="46">
        <v>0</v>
      </c>
      <c r="G246" s="115">
        <f>F246*D246</f>
        <v>0</v>
      </c>
      <c r="H246" s="8" t="s">
        <v>184</v>
      </c>
    </row>
    <row r="247" spans="1:8" ht="158.25" customHeight="1" x14ac:dyDescent="0.25">
      <c r="A247" s="16">
        <v>5</v>
      </c>
      <c r="B247" s="16" t="s">
        <v>33</v>
      </c>
      <c r="C247" s="17" t="s">
        <v>76</v>
      </c>
      <c r="D247" s="41">
        <v>14.5</v>
      </c>
      <c r="E247" s="18" t="s">
        <v>23</v>
      </c>
      <c r="F247" s="46">
        <v>0</v>
      </c>
      <c r="G247" s="19">
        <f t="shared" si="4"/>
        <v>0</v>
      </c>
      <c r="H247" s="116" t="s">
        <v>177</v>
      </c>
    </row>
    <row r="248" spans="1:8" ht="191.25" customHeight="1" x14ac:dyDescent="0.25">
      <c r="A248" s="16">
        <v>6</v>
      </c>
      <c r="B248" s="16" t="s">
        <v>49</v>
      </c>
      <c r="C248" s="17" t="s">
        <v>68</v>
      </c>
      <c r="D248" s="41">
        <v>23.3</v>
      </c>
      <c r="E248" s="18" t="s">
        <v>50</v>
      </c>
      <c r="F248" s="46">
        <v>0</v>
      </c>
      <c r="G248" s="19">
        <f t="shared" si="4"/>
        <v>0</v>
      </c>
      <c r="H248" s="8" t="s">
        <v>165</v>
      </c>
    </row>
    <row r="249" spans="1:8" ht="67.5" customHeight="1" x14ac:dyDescent="0.25">
      <c r="A249" s="16">
        <v>7</v>
      </c>
      <c r="B249" s="16" t="s">
        <v>21</v>
      </c>
      <c r="C249" s="17" t="s">
        <v>55</v>
      </c>
      <c r="D249" s="41">
        <v>36</v>
      </c>
      <c r="E249" s="18" t="s">
        <v>24</v>
      </c>
      <c r="F249" s="46">
        <v>0</v>
      </c>
      <c r="G249" s="19">
        <f t="shared" si="4"/>
        <v>0</v>
      </c>
      <c r="H249" s="8" t="s">
        <v>166</v>
      </c>
    </row>
    <row r="250" spans="1:8" ht="119.25" customHeight="1" x14ac:dyDescent="0.25">
      <c r="A250" s="16">
        <v>8</v>
      </c>
      <c r="B250" s="16" t="s">
        <v>38</v>
      </c>
      <c r="C250" s="17" t="s">
        <v>51</v>
      </c>
      <c r="D250" s="41">
        <v>2</v>
      </c>
      <c r="E250" s="18" t="s">
        <v>22</v>
      </c>
      <c r="F250" s="46">
        <v>0</v>
      </c>
      <c r="G250" s="19">
        <f t="shared" si="4"/>
        <v>0</v>
      </c>
      <c r="H250" s="9" t="s">
        <v>167</v>
      </c>
    </row>
    <row r="251" spans="1:8" ht="64.5" customHeight="1" x14ac:dyDescent="0.25">
      <c r="A251" s="16">
        <v>9</v>
      </c>
      <c r="B251" s="16" t="s">
        <v>95</v>
      </c>
      <c r="C251" s="17" t="s">
        <v>101</v>
      </c>
      <c r="D251" s="41">
        <v>2</v>
      </c>
      <c r="E251" s="18" t="s">
        <v>22</v>
      </c>
      <c r="F251" s="46">
        <v>0</v>
      </c>
      <c r="G251" s="19">
        <f t="shared" si="4"/>
        <v>0</v>
      </c>
      <c r="H251" s="119" t="s">
        <v>159</v>
      </c>
    </row>
    <row r="252" spans="1:8" ht="41.25" customHeight="1" x14ac:dyDescent="0.25">
      <c r="A252" s="16">
        <v>10</v>
      </c>
      <c r="B252" s="16" t="s">
        <v>82</v>
      </c>
      <c r="C252" s="42" t="s">
        <v>81</v>
      </c>
      <c r="D252" s="41">
        <v>72</v>
      </c>
      <c r="E252" s="19" t="s">
        <v>24</v>
      </c>
      <c r="F252" s="46">
        <v>0</v>
      </c>
      <c r="G252" s="19">
        <f t="shared" si="4"/>
        <v>0</v>
      </c>
      <c r="H252" s="8" t="s">
        <v>156</v>
      </c>
    </row>
    <row r="253" spans="1:8" ht="43.5" customHeight="1" x14ac:dyDescent="0.25">
      <c r="A253" s="16">
        <v>11</v>
      </c>
      <c r="B253" s="16" t="s">
        <v>52</v>
      </c>
      <c r="C253" s="17" t="s">
        <v>103</v>
      </c>
      <c r="D253" s="41">
        <v>1</v>
      </c>
      <c r="E253" s="18" t="s">
        <v>22</v>
      </c>
      <c r="F253" s="46">
        <v>0</v>
      </c>
      <c r="G253" s="19">
        <f t="shared" si="4"/>
        <v>0</v>
      </c>
      <c r="H253" s="8" t="s">
        <v>163</v>
      </c>
    </row>
    <row r="254" spans="1:8" ht="54.75" customHeight="1" x14ac:dyDescent="0.25">
      <c r="A254" s="16">
        <v>12</v>
      </c>
      <c r="B254" s="40" t="s">
        <v>73</v>
      </c>
      <c r="C254" s="39" t="s">
        <v>77</v>
      </c>
      <c r="D254" s="40">
        <v>10</v>
      </c>
      <c r="E254" s="1" t="s">
        <v>23</v>
      </c>
      <c r="F254" s="46">
        <v>0</v>
      </c>
      <c r="G254" s="19">
        <f t="shared" si="4"/>
        <v>0</v>
      </c>
      <c r="H254" s="8" t="s">
        <v>104</v>
      </c>
    </row>
    <row r="255" spans="1:8" ht="36" customHeight="1" x14ac:dyDescent="0.25">
      <c r="A255" s="16">
        <v>13</v>
      </c>
      <c r="B255" s="40" t="s">
        <v>57</v>
      </c>
      <c r="C255" s="39" t="s">
        <v>96</v>
      </c>
      <c r="D255" s="40">
        <v>110</v>
      </c>
      <c r="E255" s="1" t="s">
        <v>23</v>
      </c>
      <c r="F255" s="46">
        <v>0</v>
      </c>
      <c r="G255" s="19">
        <f t="shared" si="4"/>
        <v>0</v>
      </c>
      <c r="H255" s="8" t="s">
        <v>58</v>
      </c>
    </row>
    <row r="256" spans="1:8" ht="84.75" customHeight="1" x14ac:dyDescent="0.25">
      <c r="A256" s="16">
        <v>14</v>
      </c>
      <c r="B256" s="40" t="s">
        <v>105</v>
      </c>
      <c r="C256" s="39" t="s">
        <v>59</v>
      </c>
      <c r="D256" s="40">
        <v>85</v>
      </c>
      <c r="E256" s="1" t="s">
        <v>23</v>
      </c>
      <c r="F256" s="46">
        <v>0</v>
      </c>
      <c r="G256" s="19">
        <f t="shared" si="4"/>
        <v>0</v>
      </c>
      <c r="H256" s="119" t="s">
        <v>200</v>
      </c>
    </row>
    <row r="257" spans="1:8" ht="39" customHeight="1" x14ac:dyDescent="0.25">
      <c r="A257" s="16">
        <v>15</v>
      </c>
      <c r="B257" s="40" t="s">
        <v>60</v>
      </c>
      <c r="C257" s="39" t="s">
        <v>91</v>
      </c>
      <c r="D257" s="40">
        <v>20</v>
      </c>
      <c r="E257" s="1" t="s">
        <v>23</v>
      </c>
      <c r="F257" s="46">
        <v>0</v>
      </c>
      <c r="G257" s="19">
        <f t="shared" si="4"/>
        <v>0</v>
      </c>
      <c r="H257" s="8" t="s">
        <v>98</v>
      </c>
    </row>
    <row r="258" spans="1:8" ht="27.75" customHeight="1" x14ac:dyDescent="0.25">
      <c r="A258" s="16">
        <v>16</v>
      </c>
      <c r="B258" s="40" t="s">
        <v>74</v>
      </c>
      <c r="C258" s="39" t="s">
        <v>75</v>
      </c>
      <c r="D258" s="44">
        <v>2</v>
      </c>
      <c r="E258" s="1" t="s">
        <v>22</v>
      </c>
      <c r="F258" s="46">
        <v>0</v>
      </c>
      <c r="G258" s="19">
        <f t="shared" si="4"/>
        <v>0</v>
      </c>
      <c r="H258" s="8" t="s">
        <v>106</v>
      </c>
    </row>
    <row r="259" spans="1:8" ht="42" customHeight="1" x14ac:dyDescent="0.25">
      <c r="A259" s="16">
        <v>17</v>
      </c>
      <c r="B259" s="40" t="s">
        <v>85</v>
      </c>
      <c r="C259" s="39" t="s">
        <v>84</v>
      </c>
      <c r="D259" s="40">
        <v>36</v>
      </c>
      <c r="E259" s="1" t="s">
        <v>24</v>
      </c>
      <c r="F259" s="46">
        <v>0</v>
      </c>
      <c r="G259" s="19">
        <f t="shared" si="4"/>
        <v>0</v>
      </c>
      <c r="H259" s="8" t="s">
        <v>158</v>
      </c>
    </row>
    <row r="260" spans="1:8" ht="70.5" customHeight="1" x14ac:dyDescent="0.25">
      <c r="A260" s="16">
        <v>18</v>
      </c>
      <c r="B260" s="40" t="s">
        <v>83</v>
      </c>
      <c r="C260" s="39" t="s">
        <v>86</v>
      </c>
      <c r="D260" s="40">
        <v>2</v>
      </c>
      <c r="E260" s="1" t="s">
        <v>22</v>
      </c>
      <c r="F260" s="46">
        <v>0</v>
      </c>
      <c r="G260" s="19">
        <f t="shared" si="4"/>
        <v>0</v>
      </c>
      <c r="H260" s="8" t="s">
        <v>107</v>
      </c>
    </row>
    <row r="261" spans="1:8" ht="30.75" customHeight="1" x14ac:dyDescent="0.25">
      <c r="A261" s="16">
        <v>19</v>
      </c>
      <c r="B261" s="40" t="s">
        <v>61</v>
      </c>
      <c r="C261" s="39" t="s">
        <v>62</v>
      </c>
      <c r="D261" s="40">
        <v>1</v>
      </c>
      <c r="E261" s="40"/>
      <c r="F261" s="46">
        <v>0</v>
      </c>
      <c r="G261" s="19">
        <f t="shared" si="4"/>
        <v>0</v>
      </c>
      <c r="H261" s="8" t="s">
        <v>92</v>
      </c>
    </row>
    <row r="262" spans="1:8" ht="30" customHeight="1" x14ac:dyDescent="0.25">
      <c r="A262" s="16">
        <v>20</v>
      </c>
      <c r="B262" s="40" t="s">
        <v>63</v>
      </c>
      <c r="C262" s="39" t="s">
        <v>64</v>
      </c>
      <c r="D262" s="40">
        <v>1</v>
      </c>
      <c r="E262" s="40"/>
      <c r="F262" s="46">
        <v>0</v>
      </c>
      <c r="G262" s="19">
        <f t="shared" si="4"/>
        <v>0</v>
      </c>
      <c r="H262" s="8" t="s">
        <v>93</v>
      </c>
    </row>
    <row r="263" spans="1:8" ht="25.5" customHeight="1" x14ac:dyDescent="0.25">
      <c r="A263" s="16">
        <v>21</v>
      </c>
      <c r="B263" s="40" t="s">
        <v>65</v>
      </c>
      <c r="C263" s="39" t="s">
        <v>66</v>
      </c>
      <c r="D263" s="40">
        <v>360</v>
      </c>
      <c r="E263" s="40" t="s">
        <v>67</v>
      </c>
      <c r="F263" s="46">
        <v>0</v>
      </c>
      <c r="G263" s="19">
        <f t="shared" si="4"/>
        <v>0</v>
      </c>
      <c r="H263" s="8" t="s">
        <v>100</v>
      </c>
    </row>
    <row r="264" spans="1:8" ht="237.75" customHeight="1" x14ac:dyDescent="0.25">
      <c r="A264" s="16">
        <v>22</v>
      </c>
      <c r="B264" s="16" t="s">
        <v>69</v>
      </c>
      <c r="C264" s="17" t="s">
        <v>70</v>
      </c>
      <c r="D264" s="41">
        <v>120</v>
      </c>
      <c r="E264" s="18" t="s">
        <v>67</v>
      </c>
      <c r="F264" s="46">
        <v>0</v>
      </c>
      <c r="G264" s="19">
        <f t="shared" si="4"/>
        <v>0</v>
      </c>
      <c r="H264" s="118" t="s">
        <v>182</v>
      </c>
    </row>
    <row r="265" spans="1:8" ht="27" customHeight="1" x14ac:dyDescent="0.25">
      <c r="A265" s="16">
        <v>23</v>
      </c>
      <c r="B265" s="1" t="s">
        <v>40</v>
      </c>
      <c r="C265" s="2" t="s">
        <v>72</v>
      </c>
      <c r="D265" s="1">
        <v>1</v>
      </c>
      <c r="E265" s="1" t="s">
        <v>13</v>
      </c>
      <c r="F265" s="46">
        <v>0</v>
      </c>
      <c r="G265" s="19">
        <f t="shared" si="4"/>
        <v>0</v>
      </c>
      <c r="H265" s="8" t="s">
        <v>71</v>
      </c>
    </row>
    <row r="266" spans="1:8" ht="27" customHeight="1" x14ac:dyDescent="0.25">
      <c r="A266" s="16">
        <v>24</v>
      </c>
      <c r="B266" s="1" t="s">
        <v>37</v>
      </c>
      <c r="C266" s="2" t="s">
        <v>39</v>
      </c>
      <c r="D266" s="1">
        <v>1</v>
      </c>
      <c r="E266" s="1" t="s">
        <v>13</v>
      </c>
      <c r="F266" s="46">
        <v>0</v>
      </c>
      <c r="G266" s="19">
        <f t="shared" si="4"/>
        <v>0</v>
      </c>
      <c r="H266" s="8" t="s">
        <v>44</v>
      </c>
    </row>
    <row r="267" spans="1:8" ht="57" customHeight="1" x14ac:dyDescent="0.25">
      <c r="A267" s="16">
        <v>25</v>
      </c>
      <c r="B267" s="40" t="s">
        <v>87</v>
      </c>
      <c r="C267" s="39" t="s">
        <v>205</v>
      </c>
      <c r="D267" s="40">
        <v>1</v>
      </c>
      <c r="E267" s="40" t="s">
        <v>22</v>
      </c>
      <c r="F267" s="46">
        <v>0</v>
      </c>
      <c r="G267" s="19">
        <f t="shared" si="4"/>
        <v>0</v>
      </c>
      <c r="H267" s="8" t="s">
        <v>78</v>
      </c>
    </row>
    <row r="268" spans="1:8" ht="23.25" customHeight="1" x14ac:dyDescent="0.25">
      <c r="A268" s="16">
        <v>26</v>
      </c>
      <c r="B268" s="40" t="s">
        <v>88</v>
      </c>
      <c r="C268" s="39" t="s">
        <v>79</v>
      </c>
      <c r="D268" s="40">
        <v>1</v>
      </c>
      <c r="E268" s="40" t="s">
        <v>22</v>
      </c>
      <c r="F268" s="46">
        <v>0</v>
      </c>
      <c r="G268" s="19">
        <f t="shared" si="4"/>
        <v>0</v>
      </c>
      <c r="H268" s="8" t="s">
        <v>80</v>
      </c>
    </row>
    <row r="269" spans="1:8" ht="127.5" customHeight="1" x14ac:dyDescent="0.25">
      <c r="A269" s="16">
        <v>27</v>
      </c>
      <c r="B269" s="40" t="s">
        <v>89</v>
      </c>
      <c r="C269" s="121" t="s">
        <v>194</v>
      </c>
      <c r="D269" s="40">
        <v>1</v>
      </c>
      <c r="E269" s="40" t="s">
        <v>22</v>
      </c>
      <c r="F269" s="46">
        <v>0</v>
      </c>
      <c r="G269" s="19">
        <f t="shared" si="4"/>
        <v>0</v>
      </c>
      <c r="H269" s="119" t="s">
        <v>195</v>
      </c>
    </row>
    <row r="270" spans="1:8" ht="69" customHeight="1" x14ac:dyDescent="0.25">
      <c r="A270" s="16">
        <v>28</v>
      </c>
      <c r="B270" s="43" t="s">
        <v>90</v>
      </c>
      <c r="C270" s="123" t="s">
        <v>97</v>
      </c>
      <c r="D270" s="43">
        <v>1</v>
      </c>
      <c r="E270" s="43" t="s">
        <v>22</v>
      </c>
      <c r="F270" s="46">
        <v>0</v>
      </c>
      <c r="G270" s="19">
        <f t="shared" si="4"/>
        <v>0</v>
      </c>
      <c r="H270" s="119" t="s">
        <v>193</v>
      </c>
    </row>
    <row r="271" spans="1:8" ht="110.25" customHeight="1" x14ac:dyDescent="0.25">
      <c r="A271" s="110">
        <v>29</v>
      </c>
      <c r="B271" s="16" t="s">
        <v>41</v>
      </c>
      <c r="C271" s="17" t="s">
        <v>56</v>
      </c>
      <c r="D271" s="41">
        <v>20</v>
      </c>
      <c r="E271" s="18" t="s">
        <v>23</v>
      </c>
      <c r="F271" s="46">
        <v>0</v>
      </c>
      <c r="G271" s="19">
        <f t="shared" si="4"/>
        <v>0</v>
      </c>
      <c r="H271" s="8" t="s">
        <v>110</v>
      </c>
    </row>
    <row r="272" spans="1:8" ht="39.75" customHeight="1" x14ac:dyDescent="0.25">
      <c r="A272" s="110">
        <v>30</v>
      </c>
      <c r="B272" s="16" t="s">
        <v>164</v>
      </c>
      <c r="C272" s="17" t="s">
        <v>154</v>
      </c>
      <c r="D272" s="41">
        <v>1</v>
      </c>
      <c r="E272" s="18" t="s">
        <v>22</v>
      </c>
      <c r="F272" s="46">
        <v>0</v>
      </c>
      <c r="G272" s="19">
        <f t="shared" si="4"/>
        <v>0</v>
      </c>
      <c r="H272" s="8" t="s">
        <v>175</v>
      </c>
    </row>
    <row r="273" spans="1:8" ht="26.25" customHeight="1" x14ac:dyDescent="0.25">
      <c r="A273" s="16">
        <v>31</v>
      </c>
      <c r="B273" s="16" t="s">
        <v>187</v>
      </c>
      <c r="C273" s="17" t="s">
        <v>188</v>
      </c>
      <c r="D273" s="41">
        <v>3</v>
      </c>
      <c r="E273" s="18" t="s">
        <v>22</v>
      </c>
      <c r="F273" s="46">
        <v>0</v>
      </c>
      <c r="G273" s="19">
        <f t="shared" si="4"/>
        <v>0</v>
      </c>
      <c r="H273" s="8" t="s">
        <v>208</v>
      </c>
    </row>
    <row r="274" spans="1:8" x14ac:dyDescent="0.25">
      <c r="A274" s="126" t="s">
        <v>32</v>
      </c>
      <c r="B274" s="127"/>
      <c r="C274" s="128"/>
      <c r="D274" s="34"/>
      <c r="E274" s="35"/>
      <c r="F274" s="115"/>
      <c r="G274" s="36"/>
      <c r="H274" s="37"/>
    </row>
    <row r="275" spans="1:8" ht="59.25" customHeight="1" x14ac:dyDescent="0.25">
      <c r="A275" s="16">
        <v>32</v>
      </c>
      <c r="B275" s="40" t="s">
        <v>36</v>
      </c>
      <c r="C275" s="50" t="s">
        <v>35</v>
      </c>
      <c r="D275" s="40">
        <v>1</v>
      </c>
      <c r="E275" s="1" t="s">
        <v>13</v>
      </c>
      <c r="F275" s="46">
        <v>0</v>
      </c>
      <c r="G275" s="19">
        <f>F275*D275</f>
        <v>0</v>
      </c>
      <c r="H275" s="8" t="s">
        <v>34</v>
      </c>
    </row>
    <row r="276" spans="1:8" ht="37.5" customHeight="1" x14ac:dyDescent="0.25">
      <c r="A276" s="16">
        <v>33</v>
      </c>
      <c r="B276" s="1" t="s">
        <v>20</v>
      </c>
      <c r="C276" s="2" t="s">
        <v>46</v>
      </c>
      <c r="D276" s="32">
        <v>1</v>
      </c>
      <c r="E276" s="1" t="s">
        <v>13</v>
      </c>
      <c r="F276" s="46">
        <v>0</v>
      </c>
      <c r="G276" s="19">
        <f>F276*D276</f>
        <v>0</v>
      </c>
      <c r="H276" s="8" t="s">
        <v>45</v>
      </c>
    </row>
    <row r="277" spans="1:8" ht="40.5" customHeight="1" x14ac:dyDescent="0.25">
      <c r="A277" s="16">
        <v>34</v>
      </c>
      <c r="B277" s="1" t="s">
        <v>11</v>
      </c>
      <c r="C277" s="2" t="s">
        <v>47</v>
      </c>
      <c r="D277" s="32">
        <v>1</v>
      </c>
      <c r="E277" s="1" t="s">
        <v>13</v>
      </c>
      <c r="F277" s="46">
        <v>0</v>
      </c>
      <c r="G277" s="19">
        <f>F277*D277</f>
        <v>0</v>
      </c>
      <c r="H277" s="9" t="s">
        <v>18</v>
      </c>
    </row>
    <row r="278" spans="1:8" ht="33" customHeight="1" x14ac:dyDescent="0.25">
      <c r="A278" s="16">
        <v>35</v>
      </c>
      <c r="B278" s="1" t="s">
        <v>12</v>
      </c>
      <c r="C278" s="2" t="s">
        <v>48</v>
      </c>
      <c r="D278" s="32">
        <v>1</v>
      </c>
      <c r="E278" s="1" t="s">
        <v>13</v>
      </c>
      <c r="F278" s="46">
        <v>0</v>
      </c>
      <c r="G278" s="19">
        <f>F278*D278</f>
        <v>0</v>
      </c>
      <c r="H278" s="9" t="s">
        <v>19</v>
      </c>
    </row>
    <row r="279" spans="1:8" x14ac:dyDescent="0.25">
      <c r="A279" s="15"/>
      <c r="B279" s="15"/>
      <c r="C279" s="125" t="s">
        <v>15</v>
      </c>
      <c r="D279" s="125"/>
      <c r="E279" s="125"/>
      <c r="F279" s="125"/>
      <c r="G279" s="7">
        <f>SUM(G243:G278)</f>
        <v>0</v>
      </c>
      <c r="H279" s="15"/>
    </row>
    <row r="280" spans="1:8" x14ac:dyDescent="0.25">
      <c r="A280" s="12"/>
      <c r="B280" s="12"/>
      <c r="C280" s="12"/>
      <c r="D280" s="29"/>
      <c r="E280" s="10"/>
      <c r="F280" s="11"/>
      <c r="G280" s="11"/>
      <c r="H280" s="12"/>
    </row>
    <row r="281" spans="1:8" x14ac:dyDescent="0.25">
      <c r="A281" s="24" t="s">
        <v>25</v>
      </c>
      <c r="B281" s="15"/>
      <c r="C281" s="15"/>
      <c r="D281" s="28"/>
      <c r="E281" s="21"/>
      <c r="F281" s="22"/>
      <c r="G281" s="22"/>
      <c r="H281" s="15"/>
    </row>
    <row r="282" spans="1:8" x14ac:dyDescent="0.25">
      <c r="A282" s="15" t="s">
        <v>27</v>
      </c>
      <c r="B282" s="15"/>
      <c r="C282" s="15"/>
      <c r="D282" s="28"/>
      <c r="E282" s="21"/>
      <c r="F282" s="22"/>
      <c r="G282" s="22"/>
      <c r="H282" s="15"/>
    </row>
    <row r="283" spans="1:8" x14ac:dyDescent="0.25">
      <c r="A283" s="15" t="s">
        <v>42</v>
      </c>
      <c r="B283" s="15"/>
      <c r="C283" s="15"/>
      <c r="D283" s="28"/>
      <c r="E283" s="21"/>
      <c r="F283" s="22"/>
      <c r="G283" s="22"/>
      <c r="H283" s="15"/>
    </row>
    <row r="284" spans="1:8" x14ac:dyDescent="0.25">
      <c r="A284" s="15" t="s">
        <v>26</v>
      </c>
      <c r="B284" s="15"/>
      <c r="C284" s="15"/>
      <c r="D284" s="28"/>
      <c r="E284" s="21"/>
      <c r="F284" s="22"/>
      <c r="G284" s="22"/>
      <c r="H284" s="15"/>
    </row>
    <row r="285" spans="1:8" x14ac:dyDescent="0.25">
      <c r="A285" s="12"/>
      <c r="B285" s="12"/>
      <c r="C285" s="12"/>
      <c r="D285" s="29"/>
      <c r="E285" s="10"/>
      <c r="F285" s="11"/>
      <c r="G285" s="11"/>
      <c r="H285" s="12"/>
    </row>
    <row r="286" spans="1:8" x14ac:dyDescent="0.25">
      <c r="A286" s="12"/>
      <c r="B286" s="12"/>
      <c r="C286" s="12"/>
      <c r="D286" s="29"/>
      <c r="E286" s="10"/>
      <c r="F286" s="11"/>
      <c r="G286" s="11"/>
      <c r="H286" s="12"/>
    </row>
    <row r="287" spans="1:8" ht="18.75" x14ac:dyDescent="0.3">
      <c r="A287" s="47" t="s">
        <v>99</v>
      </c>
      <c r="B287" s="47"/>
      <c r="C287" s="47"/>
      <c r="D287" s="29"/>
      <c r="E287" s="10"/>
      <c r="F287" s="11"/>
      <c r="G287" s="11"/>
      <c r="H287" s="12"/>
    </row>
  </sheetData>
  <sheetProtection sheet="1" objects="1" scenarios="1"/>
  <protectedRanges>
    <protectedRange sqref="F1:F1048576" name="Oblast1"/>
  </protectedRanges>
  <mergeCells count="14">
    <mergeCell ref="A2:H2"/>
    <mergeCell ref="A53:C53"/>
    <mergeCell ref="A86:C86"/>
    <mergeCell ref="C91:F91"/>
    <mergeCell ref="A100:C100"/>
    <mergeCell ref="A228:C228"/>
    <mergeCell ref="C233:F233"/>
    <mergeCell ref="A242:C242"/>
    <mergeCell ref="A274:C274"/>
    <mergeCell ref="A132:C132"/>
    <mergeCell ref="A146:C146"/>
    <mergeCell ref="A180:C180"/>
    <mergeCell ref="C185:F185"/>
    <mergeCell ref="A194:C194"/>
  </mergeCells>
  <pageMargins left="0.70866141732283472" right="0.51181102362204722" top="0.78740157480314965" bottom="0.78740157480314965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983EDA53317346BBDD29FB252198B7" ma:contentTypeVersion="2" ma:contentTypeDescription="Vytvoří nový dokument" ma:contentTypeScope="" ma:versionID="8e0fe62984f44cf4e038f5669e67ef4d">
  <xsd:schema xmlns:xsd="http://www.w3.org/2001/XMLSchema" xmlns:xs="http://www.w3.org/2001/XMLSchema" xmlns:p="http://schemas.microsoft.com/office/2006/metadata/properties" xmlns:ns3="245a6685-5c30-4442-bc69-3846f23a94ca" targetNamespace="http://schemas.microsoft.com/office/2006/metadata/properties" ma:root="true" ma:fieldsID="0e3858d8506c563d5afd3f77223a9fd7" ns3:_="">
    <xsd:import namespace="245a6685-5c30-4442-bc69-3846f23a94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a6685-5c30-4442-bc69-3846f23a94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6F9FAE-C998-45BF-A5C9-B640E42197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5a6685-5c30-4442-bc69-3846f23a94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EBEDCC-E5DA-4420-BA48-9A811BEE22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B5D8B6-C0AA-4777-9367-1A8CA967F223}">
  <ds:schemaRefs>
    <ds:schemaRef ds:uri="http://www.w3.org/XML/1998/namespace"/>
    <ds:schemaRef ds:uri="http://purl.org/dc/elements/1.1/"/>
    <ds:schemaRef ds:uri="http://purl.org/dc/terms/"/>
    <ds:schemaRef ds:uri="245a6685-5c30-4442-bc69-3846f23a94ca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pro výpočet nabídkové c</vt:lpstr>
    </vt:vector>
  </TitlesOfParts>
  <Company>HELIKA,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petr.lehnert@rozhlas.cz</dc:creator>
  <cp:lastModifiedBy>Janíčková Iva</cp:lastModifiedBy>
  <cp:lastPrinted>2025-12-05T10:54:22Z</cp:lastPrinted>
  <dcterms:created xsi:type="dcterms:W3CDTF">2005-05-25T07:14:24Z</dcterms:created>
  <dcterms:modified xsi:type="dcterms:W3CDTF">2026-03-10T08:42:16Z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0x01010094983EDA53317346BBDD29FB252198B7</vt:lpwstr>
  </property>
</Properties>
</file>