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190" yWindow="795" windowWidth="25815" windowHeight="14025"/>
  </bookViews>
  <sheets>
    <sheet name="List1" sheetId="1" r:id="rId1"/>
  </sheets>
  <calcPr calcId="124519" iterateCount="1"/>
</workbook>
</file>

<file path=xl/calcChain.xml><?xml version="1.0" encoding="utf-8"?>
<calcChain xmlns="http://schemas.openxmlformats.org/spreadsheetml/2006/main">
  <c r="O18" i="1"/>
  <c r="O17"/>
  <c r="O32"/>
  <c r="O5"/>
  <c r="O6"/>
  <c r="O7"/>
  <c r="O8"/>
  <c r="O9"/>
  <c r="O10"/>
  <c r="O11"/>
  <c r="O12"/>
  <c r="O13"/>
  <c r="O14"/>
  <c r="O15"/>
  <c r="O16"/>
  <c r="O20"/>
  <c r="O21"/>
  <c r="O22"/>
  <c r="O23"/>
  <c r="O24"/>
  <c r="O25"/>
  <c r="O26"/>
  <c r="O27"/>
  <c r="O28"/>
  <c r="O29"/>
  <c r="O30"/>
  <c r="O31"/>
  <c r="O33"/>
  <c r="I35" l="1"/>
  <c r="O34" l="1"/>
</calcChain>
</file>

<file path=xl/sharedStrings.xml><?xml version="1.0" encoding="utf-8"?>
<sst xmlns="http://schemas.openxmlformats.org/spreadsheetml/2006/main" count="182" uniqueCount="58">
  <si>
    <t>Pozice</t>
  </si>
  <si>
    <t>Zařízení</t>
  </si>
  <si>
    <t>Popis</t>
  </si>
  <si>
    <t>celkové rozměry [ mm ]</t>
  </si>
  <si>
    <t>příkon elektro</t>
  </si>
  <si>
    <t>připojení ZTI</t>
  </si>
  <si>
    <t>Počet ks</t>
  </si>
  <si>
    <t>š.</t>
  </si>
  <si>
    <t>hl.</t>
  </si>
  <si>
    <t>v.</t>
  </si>
  <si>
    <t>příkon kW/ks 230V</t>
  </si>
  <si>
    <t xml:space="preserve">příkon kW/ks 400V </t>
  </si>
  <si>
    <t>SV</t>
  </si>
  <si>
    <t>TV</t>
  </si>
  <si>
    <t>odpad DN</t>
  </si>
  <si>
    <t>PŘÍKON ELEKTRO CELKEM</t>
  </si>
  <si>
    <t>KW</t>
  </si>
  <si>
    <t>ZV</t>
  </si>
  <si>
    <t>0</t>
  </si>
  <si>
    <t>900</t>
  </si>
  <si>
    <t>850</t>
  </si>
  <si>
    <t>600</t>
  </si>
  <si>
    <t>Nerezové umyvadlo s pákovou baterií</t>
  </si>
  <si>
    <t>Drtič odpadků</t>
  </si>
  <si>
    <t>Podstolová chladnička 180 ltrů</t>
  </si>
  <si>
    <t>Nerezový vozík se 3mi plošinami</t>
  </si>
  <si>
    <t>Otvor pro stojánkovou baterii, zvýšený zadní lem 100mm</t>
  </si>
  <si>
    <t>700</t>
  </si>
  <si>
    <t>Tlaková sprcha se směšovací baterií .</t>
  </si>
  <si>
    <t>Podstolová myčka nádobí</t>
  </si>
  <si>
    <t>1670</t>
  </si>
  <si>
    <t>300</t>
  </si>
  <si>
    <t>Zapuštěný vyhřívaný zásobník na talíře</t>
  </si>
  <si>
    <t>Výdejní vyhřívaný pult 3x GN 1/1 s prostorem pro zapuštěný vyhřívaný zásobník na talíře</t>
  </si>
  <si>
    <t>Neutrální výdejní pult s policí, prostorem pro chladničku a zásuvkovým blokem</t>
  </si>
  <si>
    <t xml:space="preserve">Nerezový stůl se zapuštěným dřezem a prostorem pro myčku nádobí </t>
  </si>
  <si>
    <t>3,5</t>
  </si>
  <si>
    <t>2,1</t>
  </si>
  <si>
    <t>1,5</t>
  </si>
  <si>
    <t>0,4</t>
  </si>
  <si>
    <t>●</t>
  </si>
  <si>
    <t>Cena bez DPH za ks</t>
  </si>
  <si>
    <t>Cena bez DPH celkem</t>
  </si>
  <si>
    <t>1730</t>
  </si>
  <si>
    <t>ENERGETICKÁ SOUBĚŽNOST</t>
  </si>
  <si>
    <t>Ohřívač horké vody objem 9 litrů</t>
  </si>
  <si>
    <t>380</t>
  </si>
  <si>
    <t>VÝDEJNA POKRMŮ - MÍSTNOST 1.14</t>
  </si>
  <si>
    <t>2040</t>
  </si>
  <si>
    <t>Nerezový stůl s policí, prostorem pro chladničku a zásuvkovým blokem</t>
  </si>
  <si>
    <t>2200</t>
  </si>
  <si>
    <t>Nerezová skříňka s posuvnými dvířky</t>
  </si>
  <si>
    <t>800</t>
  </si>
  <si>
    <t>VÝDEJNA POKRMŮ - MÍSTNOST 2.14</t>
  </si>
  <si>
    <t>1200</t>
  </si>
  <si>
    <t>Technologické vybavení  gastro MŠ Škrobálkova, Ostrava</t>
  </si>
  <si>
    <t xml:space="preserve">Technologické vybavení  gastro MŠ Škrobálkova, Ostrava Celkem </t>
  </si>
  <si>
    <t>odlučovač tuku typu mini pro 100-180 porcí za den s průtokem 1,6 l/s</t>
  </si>
</sst>
</file>

<file path=xl/styles.xml><?xml version="1.0" encoding="utf-8"?>
<styleSheet xmlns="http://schemas.openxmlformats.org/spreadsheetml/2006/main">
  <numFmts count="3">
    <numFmt numFmtId="164" formatCode="#,##0.0,&quot;    &quot;"/>
    <numFmt numFmtId="165" formatCode="#,##0.00\ &quot;Kč&quot;"/>
    <numFmt numFmtId="166" formatCode="#,##0.00\ _K_č"/>
  </numFmts>
  <fonts count="16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charset val="238"/>
    </font>
    <font>
      <b/>
      <i/>
      <sz val="11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i/>
      <sz val="11"/>
      <name val="Arial"/>
      <family val="2"/>
      <charset val="238"/>
    </font>
    <font>
      <i/>
      <sz val="11"/>
      <color indexed="12"/>
      <name val="Arial"/>
      <family val="2"/>
      <charset val="238"/>
    </font>
    <font>
      <i/>
      <sz val="11"/>
      <color indexed="10"/>
      <name val="Arial"/>
      <family val="2"/>
      <charset val="238"/>
    </font>
    <font>
      <i/>
      <sz val="11"/>
      <color indexed="8"/>
      <name val="Arial"/>
      <family val="2"/>
      <charset val="238"/>
    </font>
    <font>
      <i/>
      <sz val="11"/>
      <color rgb="FF00B05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85">
    <xf numFmtId="0" fontId="0" fillId="0" borderId="0" xfId="0"/>
    <xf numFmtId="0" fontId="8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wrapText="1"/>
    </xf>
    <xf numFmtId="0" fontId="13" fillId="0" borderId="17" xfId="0" applyFont="1" applyFill="1" applyBorder="1"/>
    <xf numFmtId="0" fontId="0" fillId="0" borderId="0" xfId="0" applyFill="1"/>
    <xf numFmtId="0" fontId="13" fillId="0" borderId="9" xfId="0" applyFont="1" applyFill="1" applyBorder="1"/>
    <xf numFmtId="0" fontId="13" fillId="0" borderId="10" xfId="0" applyFont="1" applyFill="1" applyBorder="1"/>
    <xf numFmtId="49" fontId="0" fillId="0" borderId="0" xfId="0" applyNumberFormat="1"/>
    <xf numFmtId="0" fontId="11" fillId="0" borderId="5" xfId="3" applyFont="1" applyFill="1" applyBorder="1" applyAlignment="1">
      <alignment horizontal="center" wrapText="1"/>
    </xf>
    <xf numFmtId="2" fontId="0" fillId="0" borderId="0" xfId="0" applyNumberFormat="1"/>
    <xf numFmtId="2" fontId="13" fillId="0" borderId="16" xfId="0" applyNumberFormat="1" applyFont="1" applyFill="1" applyBorder="1"/>
    <xf numFmtId="2" fontId="13" fillId="0" borderId="17" xfId="0" applyNumberFormat="1" applyFont="1" applyFill="1" applyBorder="1"/>
    <xf numFmtId="0" fontId="14" fillId="0" borderId="6" xfId="2" applyFont="1" applyFill="1" applyBorder="1" applyAlignment="1">
      <alignment wrapText="1"/>
    </xf>
    <xf numFmtId="0" fontId="14" fillId="0" borderId="7" xfId="2" applyFont="1" applyBorder="1" applyAlignment="1">
      <alignment horizontal="left" wrapText="1"/>
    </xf>
    <xf numFmtId="0" fontId="14" fillId="0" borderId="6" xfId="2" applyFont="1" applyBorder="1" applyAlignment="1">
      <alignment wrapText="1"/>
    </xf>
    <xf numFmtId="49" fontId="14" fillId="0" borderId="6" xfId="0" applyNumberFormat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wrapText="1"/>
    </xf>
    <xf numFmtId="165" fontId="15" fillId="0" borderId="16" xfId="0" applyNumberFormat="1" applyFont="1" applyBorder="1" applyAlignment="1"/>
    <xf numFmtId="0" fontId="14" fillId="0" borderId="6" xfId="3" applyFont="1" applyBorder="1" applyAlignment="1">
      <alignment horizontal="center" wrapText="1"/>
    </xf>
    <xf numFmtId="0" fontId="0" fillId="0" borderId="18" xfId="0" applyBorder="1"/>
    <xf numFmtId="0" fontId="0" fillId="0" borderId="19" xfId="0" applyBorder="1"/>
    <xf numFmtId="0" fontId="2" fillId="0" borderId="2" xfId="1" applyFont="1" applyBorder="1" applyAlignment="1">
      <alignment horizontal="center" vertical="top" wrapText="1"/>
    </xf>
    <xf numFmtId="165" fontId="0" fillId="0" borderId="15" xfId="0" applyNumberFormat="1" applyBorder="1"/>
    <xf numFmtId="0" fontId="10" fillId="0" borderId="8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14" fillId="0" borderId="4" xfId="2" applyFont="1" applyBorder="1" applyAlignment="1">
      <alignment horizontal="left" wrapText="1"/>
    </xf>
    <xf numFmtId="0" fontId="14" fillId="0" borderId="5" xfId="2" applyFont="1" applyBorder="1" applyAlignment="1">
      <alignment wrapText="1"/>
    </xf>
    <xf numFmtId="0" fontId="14" fillId="0" borderId="5" xfId="3" applyFont="1" applyBorder="1" applyAlignment="1">
      <alignment horizontal="center" wrapText="1"/>
    </xf>
    <xf numFmtId="49" fontId="14" fillId="0" borderId="5" xfId="0" applyNumberFormat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4" fillId="0" borderId="12" xfId="2" applyFont="1" applyBorder="1" applyAlignment="1">
      <alignment horizontal="left" wrapText="1"/>
    </xf>
    <xf numFmtId="0" fontId="14" fillId="0" borderId="8" xfId="2" applyFont="1" applyBorder="1" applyAlignment="1">
      <alignment wrapText="1"/>
    </xf>
    <xf numFmtId="0" fontId="14" fillId="0" borderId="8" xfId="3" applyFont="1" applyBorder="1" applyAlignment="1">
      <alignment horizontal="center" wrapText="1"/>
    </xf>
    <xf numFmtId="49" fontId="14" fillId="0" borderId="8" xfId="0" applyNumberFormat="1" applyFont="1" applyBorder="1" applyAlignment="1">
      <alignment horizontal="center" vertical="center" wrapText="1"/>
    </xf>
    <xf numFmtId="0" fontId="13" fillId="0" borderId="9" xfId="0" applyFont="1" applyFill="1" applyBorder="1" applyAlignment="1"/>
    <xf numFmtId="0" fontId="13" fillId="0" borderId="14" xfId="0" applyFont="1" applyFill="1" applyBorder="1" applyAlignment="1"/>
    <xf numFmtId="0" fontId="13" fillId="0" borderId="10" xfId="0" applyFont="1" applyFill="1" applyBorder="1" applyAlignment="1"/>
    <xf numFmtId="49" fontId="2" fillId="0" borderId="2" xfId="1" applyNumberFormat="1" applyFont="1" applyFill="1" applyBorder="1" applyAlignment="1">
      <alignment horizontal="center" vertical="center"/>
    </xf>
    <xf numFmtId="0" fontId="2" fillId="0" borderId="26" xfId="1" applyNumberFormat="1" applyFont="1" applyFill="1" applyBorder="1" applyAlignment="1">
      <alignment horizontal="center" vertical="center" wrapText="1" shrinkToFit="1"/>
    </xf>
    <xf numFmtId="0" fontId="2" fillId="0" borderId="27" xfId="1" applyNumberFormat="1" applyFont="1" applyFill="1" applyBorder="1" applyAlignment="1">
      <alignment horizontal="center" vertical="center" wrapText="1" shrinkToFit="1"/>
    </xf>
    <xf numFmtId="1" fontId="2" fillId="0" borderId="27" xfId="1" applyNumberFormat="1" applyFont="1" applyFill="1" applyBorder="1" applyAlignment="1">
      <alignment horizontal="center" vertical="center"/>
    </xf>
    <xf numFmtId="0" fontId="3" fillId="0" borderId="27" xfId="1" applyNumberFormat="1" applyFont="1" applyFill="1" applyBorder="1" applyAlignment="1">
      <alignment horizontal="center" vertical="center" wrapText="1"/>
    </xf>
    <xf numFmtId="164" fontId="3" fillId="0" borderId="27" xfId="1" applyNumberFormat="1" applyFont="1" applyFill="1" applyBorder="1" applyAlignment="1">
      <alignment horizontal="center" vertical="center" wrapText="1"/>
    </xf>
    <xf numFmtId="0" fontId="3" fillId="0" borderId="28" xfId="1" applyNumberFormat="1" applyFont="1" applyFill="1" applyBorder="1" applyAlignment="1">
      <alignment horizontal="center" vertical="center" wrapText="1"/>
    </xf>
    <xf numFmtId="166" fontId="0" fillId="0" borderId="27" xfId="0" applyNumberFormat="1" applyBorder="1"/>
    <xf numFmtId="166" fontId="0" fillId="0" borderId="29" xfId="0" applyNumberFormat="1" applyBorder="1"/>
    <xf numFmtId="49" fontId="2" fillId="0" borderId="16" xfId="1" applyNumberFormat="1" applyFont="1" applyFill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165" fontId="0" fillId="2" borderId="5" xfId="0" applyNumberFormat="1" applyFill="1" applyBorder="1"/>
    <xf numFmtId="165" fontId="0" fillId="2" borderId="8" xfId="0" applyNumberFormat="1" applyFill="1" applyBorder="1"/>
    <xf numFmtId="165" fontId="0" fillId="2" borderId="6" xfId="0" applyNumberFormat="1" applyFill="1" applyBorder="1"/>
    <xf numFmtId="165" fontId="0" fillId="2" borderId="13" xfId="0" applyNumberFormat="1" applyFill="1" applyBorder="1"/>
    <xf numFmtId="49" fontId="6" fillId="0" borderId="9" xfId="0" applyNumberFormat="1" applyFont="1" applyFill="1" applyBorder="1" applyAlignment="1">
      <alignment horizontal="left" vertical="center" wrapText="1"/>
    </xf>
    <xf numFmtId="49" fontId="6" fillId="0" borderId="14" xfId="0" applyNumberFormat="1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/>
    </xf>
    <xf numFmtId="0" fontId="13" fillId="0" borderId="14" xfId="0" applyFont="1" applyFill="1" applyBorder="1" applyAlignment="1">
      <alignment horizontal="left"/>
    </xf>
    <xf numFmtId="0" fontId="13" fillId="0" borderId="10" xfId="0" applyFont="1" applyFill="1" applyBorder="1" applyAlignment="1">
      <alignment horizontal="left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49" fontId="2" fillId="0" borderId="1" xfId="1" applyNumberFormat="1" applyFont="1" applyFill="1" applyBorder="1" applyAlignment="1">
      <alignment horizontal="center" vertical="center"/>
    </xf>
    <xf numFmtId="49" fontId="2" fillId="0" borderId="21" xfId="1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49" fontId="2" fillId="0" borderId="23" xfId="1" applyNumberFormat="1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center" vertical="center" wrapText="1" shrinkToFit="1"/>
    </xf>
    <xf numFmtId="0" fontId="2" fillId="0" borderId="0" xfId="1" applyNumberFormat="1" applyFont="1" applyFill="1" applyBorder="1" applyAlignment="1">
      <alignment horizontal="center" vertical="center" wrapText="1" shrinkToFit="1"/>
    </xf>
    <xf numFmtId="1" fontId="2" fillId="0" borderId="24" xfId="1" applyNumberFormat="1" applyFont="1" applyFill="1" applyBorder="1" applyAlignment="1">
      <alignment horizontal="center" vertical="top"/>
    </xf>
    <xf numFmtId="1" fontId="2" fillId="0" borderId="18" xfId="1" applyNumberFormat="1" applyFont="1" applyFill="1" applyBorder="1" applyAlignment="1">
      <alignment horizontal="center" vertical="top"/>
    </xf>
    <xf numFmtId="1" fontId="2" fillId="0" borderId="25" xfId="1" applyNumberFormat="1" applyFont="1" applyFill="1" applyBorder="1" applyAlignment="1">
      <alignment horizontal="center" vertical="top"/>
    </xf>
    <xf numFmtId="0" fontId="2" fillId="0" borderId="24" xfId="1" applyFont="1" applyFill="1" applyBorder="1" applyAlignment="1">
      <alignment horizontal="center" vertical="top" wrapText="1"/>
    </xf>
    <xf numFmtId="0" fontId="2" fillId="0" borderId="25" xfId="1" applyFont="1" applyFill="1" applyBorder="1" applyAlignment="1">
      <alignment horizontal="center" vertical="top" wrapText="1"/>
    </xf>
    <xf numFmtId="0" fontId="2" fillId="0" borderId="18" xfId="1" applyFont="1" applyFill="1" applyBorder="1" applyAlignment="1">
      <alignment horizontal="center" vertical="top" wrapText="1"/>
    </xf>
  </cellXfs>
  <cellStyles count="4">
    <cellStyle name="normální" xfId="0" builtinId="0"/>
    <cellStyle name="normální_List1" xfId="2"/>
    <cellStyle name="normální_List3" xfId="3"/>
    <cellStyle name="normální_SSaZ - VZOR 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9"/>
  <sheetViews>
    <sheetView tabSelected="1" topLeftCell="A22" workbookViewId="0">
      <selection activeCell="S26" sqref="S26"/>
    </sheetView>
  </sheetViews>
  <sheetFormatPr defaultRowHeight="15"/>
  <cols>
    <col min="1" max="1" width="4.5703125" customWidth="1"/>
    <col min="2" max="2" width="27" customWidth="1"/>
    <col min="3" max="3" width="3.7109375" customWidth="1"/>
    <col min="4" max="4" width="11.5703125" customWidth="1"/>
    <col min="5" max="5" width="6.5703125" customWidth="1"/>
    <col min="6" max="6" width="6" customWidth="1"/>
    <col min="7" max="7" width="8.42578125" customWidth="1"/>
    <col min="8" max="8" width="6.42578125" customWidth="1"/>
    <col min="9" max="9" width="7.42578125" customWidth="1"/>
    <col min="10" max="10" width="4.140625" customWidth="1"/>
    <col min="11" max="11" width="3.85546875" customWidth="1"/>
    <col min="12" max="12" width="3.28515625" customWidth="1"/>
    <col min="13" max="13" width="4.5703125" customWidth="1"/>
    <col min="14" max="14" width="12.42578125" customWidth="1"/>
    <col min="15" max="15" width="14.140625" customWidth="1"/>
  </cols>
  <sheetData>
    <row r="1" spans="1:15" ht="16.5" thickBot="1">
      <c r="A1" s="71" t="s">
        <v>55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27"/>
      <c r="O1" s="28"/>
    </row>
    <row r="2" spans="1:15" ht="57.95" customHeight="1" thickBot="1">
      <c r="A2" s="73" t="s">
        <v>0</v>
      </c>
      <c r="B2" s="75" t="s">
        <v>1</v>
      </c>
      <c r="C2" s="47"/>
      <c r="D2" s="77" t="s">
        <v>2</v>
      </c>
      <c r="E2" s="79" t="s">
        <v>3</v>
      </c>
      <c r="F2" s="80"/>
      <c r="G2" s="81"/>
      <c r="H2" s="82" t="s">
        <v>4</v>
      </c>
      <c r="I2" s="83"/>
      <c r="J2" s="82" t="s">
        <v>5</v>
      </c>
      <c r="K2" s="84"/>
      <c r="L2" s="84"/>
      <c r="M2" s="84"/>
      <c r="N2" s="29" t="s">
        <v>41</v>
      </c>
      <c r="O2" s="24" t="s">
        <v>42</v>
      </c>
    </row>
    <row r="3" spans="1:15" ht="75.75" thickBot="1">
      <c r="A3" s="74"/>
      <c r="B3" s="76"/>
      <c r="C3" s="56" t="s">
        <v>6</v>
      </c>
      <c r="D3" s="78"/>
      <c r="E3" s="48" t="s">
        <v>7</v>
      </c>
      <c r="F3" s="49" t="s">
        <v>8</v>
      </c>
      <c r="G3" s="50" t="s">
        <v>9</v>
      </c>
      <c r="H3" s="51" t="s">
        <v>10</v>
      </c>
      <c r="I3" s="52" t="s">
        <v>11</v>
      </c>
      <c r="J3" s="51" t="s">
        <v>12</v>
      </c>
      <c r="K3" s="51" t="s">
        <v>13</v>
      </c>
      <c r="L3" s="51" t="s">
        <v>17</v>
      </c>
      <c r="M3" s="53" t="s">
        <v>14</v>
      </c>
      <c r="N3" s="54"/>
      <c r="O3" s="55"/>
    </row>
    <row r="4" spans="1:15" ht="15" customHeight="1" thickBot="1">
      <c r="A4" s="68" t="s">
        <v>47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70"/>
    </row>
    <row r="5" spans="1:15" ht="30" thickBot="1">
      <c r="A5" s="34">
        <v>1</v>
      </c>
      <c r="B5" s="35" t="s">
        <v>25</v>
      </c>
      <c r="C5" s="36">
        <v>1</v>
      </c>
      <c r="D5" s="37"/>
      <c r="E5" s="37" t="s">
        <v>19</v>
      </c>
      <c r="F5" s="37" t="s">
        <v>21</v>
      </c>
      <c r="G5" s="37" t="s">
        <v>20</v>
      </c>
      <c r="H5" s="37" t="s">
        <v>18</v>
      </c>
      <c r="I5" s="37" t="s">
        <v>18</v>
      </c>
      <c r="J5" s="38"/>
      <c r="K5" s="38"/>
      <c r="L5" s="38"/>
      <c r="M5" s="39"/>
      <c r="N5" s="58"/>
      <c r="O5" s="30">
        <f t="shared" ref="O5:O18" si="0">N5*C5</f>
        <v>0</v>
      </c>
    </row>
    <row r="6" spans="1:15" ht="29.25">
      <c r="A6" s="15">
        <v>2</v>
      </c>
      <c r="B6" s="4" t="s">
        <v>22</v>
      </c>
      <c r="C6" s="10">
        <v>1</v>
      </c>
      <c r="D6" s="1"/>
      <c r="E6" s="2">
        <v>480</v>
      </c>
      <c r="F6" s="2">
        <v>325</v>
      </c>
      <c r="G6" s="2">
        <v>130</v>
      </c>
      <c r="H6" s="3">
        <v>0</v>
      </c>
      <c r="I6" s="3">
        <v>0</v>
      </c>
      <c r="J6" s="19" t="s">
        <v>40</v>
      </c>
      <c r="K6" s="20" t="s">
        <v>40</v>
      </c>
      <c r="L6" s="21"/>
      <c r="M6" s="22" t="s">
        <v>40</v>
      </c>
      <c r="N6" s="59"/>
      <c r="O6" s="30">
        <f t="shared" si="0"/>
        <v>0</v>
      </c>
    </row>
    <row r="7" spans="1:15" ht="85.5">
      <c r="A7" s="15">
        <v>3</v>
      </c>
      <c r="B7" s="16" t="s">
        <v>35</v>
      </c>
      <c r="C7" s="26">
        <v>1</v>
      </c>
      <c r="D7" s="17" t="s">
        <v>26</v>
      </c>
      <c r="E7" s="17" t="s">
        <v>48</v>
      </c>
      <c r="F7" s="17" t="s">
        <v>27</v>
      </c>
      <c r="G7" s="17" t="s">
        <v>19</v>
      </c>
      <c r="H7" s="17" t="s">
        <v>18</v>
      </c>
      <c r="I7" s="17" t="s">
        <v>18</v>
      </c>
      <c r="J7" s="19" t="s">
        <v>40</v>
      </c>
      <c r="K7" s="20" t="s">
        <v>40</v>
      </c>
      <c r="L7" s="21"/>
      <c r="M7" s="22" t="s">
        <v>40</v>
      </c>
      <c r="N7" s="60"/>
      <c r="O7" s="30">
        <f t="shared" si="0"/>
        <v>0</v>
      </c>
    </row>
    <row r="8" spans="1:15">
      <c r="A8" s="15">
        <v>4</v>
      </c>
      <c r="B8" s="16" t="s">
        <v>23</v>
      </c>
      <c r="C8" s="26">
        <v>1</v>
      </c>
      <c r="D8" s="17"/>
      <c r="E8" s="17"/>
      <c r="F8" s="17"/>
      <c r="G8" s="17"/>
      <c r="H8" s="17" t="s">
        <v>36</v>
      </c>
      <c r="I8" s="17" t="s">
        <v>18</v>
      </c>
      <c r="J8" s="19"/>
      <c r="K8" s="20"/>
      <c r="L8" s="21"/>
      <c r="M8" s="22"/>
      <c r="N8" s="60"/>
      <c r="O8" s="30">
        <f t="shared" si="0"/>
        <v>0</v>
      </c>
    </row>
    <row r="9" spans="1:15" ht="29.25">
      <c r="A9" s="15">
        <v>5</v>
      </c>
      <c r="B9" s="14" t="s">
        <v>28</v>
      </c>
      <c r="C9" s="26">
        <v>1</v>
      </c>
      <c r="D9" s="17"/>
      <c r="E9" s="17"/>
      <c r="F9" s="17"/>
      <c r="G9" s="17"/>
      <c r="H9" s="17" t="s">
        <v>18</v>
      </c>
      <c r="I9" s="17" t="s">
        <v>18</v>
      </c>
      <c r="J9" s="18"/>
      <c r="K9" s="18"/>
      <c r="L9" s="18"/>
      <c r="M9" s="23"/>
      <c r="N9" s="60"/>
      <c r="O9" s="30">
        <f t="shared" si="0"/>
        <v>0</v>
      </c>
    </row>
    <row r="10" spans="1:15">
      <c r="A10" s="15">
        <v>6</v>
      </c>
      <c r="B10" s="16" t="s">
        <v>29</v>
      </c>
      <c r="C10" s="26">
        <v>1</v>
      </c>
      <c r="D10" s="17"/>
      <c r="E10" s="17"/>
      <c r="F10" s="17"/>
      <c r="G10" s="17"/>
      <c r="H10" s="17" t="s">
        <v>36</v>
      </c>
      <c r="I10" s="17" t="s">
        <v>18</v>
      </c>
      <c r="J10" s="19" t="s">
        <v>40</v>
      </c>
      <c r="K10" s="20"/>
      <c r="L10" s="21"/>
      <c r="M10" s="22" t="s">
        <v>40</v>
      </c>
      <c r="N10" s="60"/>
      <c r="O10" s="30">
        <f t="shared" si="0"/>
        <v>0</v>
      </c>
    </row>
    <row r="11" spans="1:15" ht="43.5">
      <c r="A11" s="15">
        <v>7</v>
      </c>
      <c r="B11" s="16" t="s">
        <v>49</v>
      </c>
      <c r="C11" s="26">
        <v>1</v>
      </c>
      <c r="D11" s="17"/>
      <c r="E11" s="17" t="s">
        <v>30</v>
      </c>
      <c r="F11" s="17" t="s">
        <v>27</v>
      </c>
      <c r="G11" s="17" t="s">
        <v>19</v>
      </c>
      <c r="H11" s="17" t="s">
        <v>18</v>
      </c>
      <c r="I11" s="17" t="s">
        <v>18</v>
      </c>
      <c r="J11" s="18"/>
      <c r="K11" s="18"/>
      <c r="L11" s="18"/>
      <c r="M11" s="23"/>
      <c r="N11" s="60"/>
      <c r="O11" s="30">
        <f t="shared" si="0"/>
        <v>0</v>
      </c>
    </row>
    <row r="12" spans="1:15" ht="29.25">
      <c r="A12" s="15">
        <v>8</v>
      </c>
      <c r="B12" s="16" t="s">
        <v>24</v>
      </c>
      <c r="C12" s="26">
        <v>1</v>
      </c>
      <c r="D12" s="17"/>
      <c r="E12" s="17" t="s">
        <v>21</v>
      </c>
      <c r="F12" s="17" t="s">
        <v>21</v>
      </c>
      <c r="G12" s="17" t="s">
        <v>20</v>
      </c>
      <c r="H12" s="17" t="s">
        <v>39</v>
      </c>
      <c r="I12" s="17" t="s">
        <v>18</v>
      </c>
      <c r="J12" s="18"/>
      <c r="K12" s="18"/>
      <c r="L12" s="18"/>
      <c r="M12" s="23"/>
      <c r="N12" s="60"/>
      <c r="O12" s="30">
        <f t="shared" si="0"/>
        <v>0</v>
      </c>
    </row>
    <row r="13" spans="1:15" ht="57.75">
      <c r="A13" s="15">
        <v>9</v>
      </c>
      <c r="B13" s="16" t="s">
        <v>33</v>
      </c>
      <c r="C13" s="26">
        <v>1</v>
      </c>
      <c r="D13" s="17"/>
      <c r="E13" s="17" t="s">
        <v>50</v>
      </c>
      <c r="F13" s="17" t="s">
        <v>27</v>
      </c>
      <c r="G13" s="17" t="s">
        <v>19</v>
      </c>
      <c r="H13" s="17" t="s">
        <v>37</v>
      </c>
      <c r="I13" s="17" t="s">
        <v>18</v>
      </c>
      <c r="J13" s="19" t="s">
        <v>40</v>
      </c>
      <c r="K13" s="20"/>
      <c r="L13" s="21"/>
      <c r="M13" s="22" t="s">
        <v>40</v>
      </c>
      <c r="N13" s="60"/>
      <c r="O13" s="30">
        <f t="shared" si="0"/>
        <v>0</v>
      </c>
    </row>
    <row r="14" spans="1:15" ht="29.25">
      <c r="A14" s="15">
        <v>10</v>
      </c>
      <c r="B14" s="16" t="s">
        <v>32</v>
      </c>
      <c r="C14" s="26">
        <v>1</v>
      </c>
      <c r="D14" s="17"/>
      <c r="E14" s="17"/>
      <c r="F14" s="17"/>
      <c r="G14" s="17"/>
      <c r="H14" s="17" t="s">
        <v>38</v>
      </c>
      <c r="I14" s="17" t="s">
        <v>18</v>
      </c>
      <c r="J14" s="18"/>
      <c r="K14" s="18"/>
      <c r="L14" s="18"/>
      <c r="M14" s="23"/>
      <c r="N14" s="60"/>
      <c r="O14" s="30">
        <f t="shared" si="0"/>
        <v>0</v>
      </c>
    </row>
    <row r="15" spans="1:15" ht="29.25">
      <c r="A15" s="15">
        <v>11</v>
      </c>
      <c r="B15" s="16" t="s">
        <v>51</v>
      </c>
      <c r="C15" s="26">
        <v>1</v>
      </c>
      <c r="D15" s="17"/>
      <c r="E15" s="17" t="s">
        <v>52</v>
      </c>
      <c r="F15" s="17" t="s">
        <v>31</v>
      </c>
      <c r="G15" s="17" t="s">
        <v>21</v>
      </c>
      <c r="H15" s="17" t="s">
        <v>18</v>
      </c>
      <c r="I15" s="17" t="s">
        <v>18</v>
      </c>
      <c r="J15" s="18"/>
      <c r="K15" s="18"/>
      <c r="L15" s="18"/>
      <c r="M15" s="23"/>
      <c r="N15" s="60"/>
      <c r="O15" s="30">
        <f t="shared" si="0"/>
        <v>0</v>
      </c>
    </row>
    <row r="16" spans="1:15" ht="57.75">
      <c r="A16" s="15">
        <v>12</v>
      </c>
      <c r="B16" s="16" t="s">
        <v>34</v>
      </c>
      <c r="C16" s="26">
        <v>1</v>
      </c>
      <c r="D16" s="17"/>
      <c r="E16" s="17" t="s">
        <v>43</v>
      </c>
      <c r="F16" s="17" t="s">
        <v>27</v>
      </c>
      <c r="G16" s="17" t="s">
        <v>19</v>
      </c>
      <c r="H16" s="17" t="s">
        <v>18</v>
      </c>
      <c r="I16" s="17" t="s">
        <v>18</v>
      </c>
      <c r="J16" s="18"/>
      <c r="K16" s="18"/>
      <c r="L16" s="18"/>
      <c r="M16" s="23"/>
      <c r="N16" s="60"/>
      <c r="O16" s="30">
        <f t="shared" si="0"/>
        <v>0</v>
      </c>
    </row>
    <row r="17" spans="1:15" ht="30" thickBot="1">
      <c r="A17" s="40">
        <v>13</v>
      </c>
      <c r="B17" s="16" t="s">
        <v>45</v>
      </c>
      <c r="C17" s="26">
        <v>1</v>
      </c>
      <c r="D17" s="17"/>
      <c r="E17" s="17" t="s">
        <v>31</v>
      </c>
      <c r="F17" s="17" t="s">
        <v>31</v>
      </c>
      <c r="G17" s="17" t="s">
        <v>46</v>
      </c>
      <c r="H17" s="17" t="s">
        <v>36</v>
      </c>
      <c r="I17" s="17" t="s">
        <v>18</v>
      </c>
      <c r="J17" s="19" t="s">
        <v>40</v>
      </c>
      <c r="K17" s="20"/>
      <c r="L17" s="21"/>
      <c r="M17" s="22" t="s">
        <v>40</v>
      </c>
      <c r="N17" s="61"/>
      <c r="O17" s="30">
        <f t="shared" ref="O17:O18" si="1">N17*C17</f>
        <v>0</v>
      </c>
    </row>
    <row r="18" spans="1:15" ht="44.25" thickBot="1">
      <c r="A18" s="40">
        <v>14</v>
      </c>
      <c r="B18" s="41" t="s">
        <v>57</v>
      </c>
      <c r="C18" s="42">
        <v>1</v>
      </c>
      <c r="D18" s="43"/>
      <c r="E18" s="43"/>
      <c r="F18" s="43"/>
      <c r="G18" s="43"/>
      <c r="H18" s="43" t="s">
        <v>38</v>
      </c>
      <c r="I18" s="43" t="s">
        <v>18</v>
      </c>
      <c r="J18" s="31"/>
      <c r="K18" s="31"/>
      <c r="L18" s="32"/>
      <c r="M18" s="33" t="s">
        <v>40</v>
      </c>
      <c r="N18" s="59"/>
      <c r="O18" s="30">
        <f t="shared" si="1"/>
        <v>0</v>
      </c>
    </row>
    <row r="19" spans="1:15" ht="15" customHeight="1" thickBot="1">
      <c r="A19" s="68" t="s">
        <v>53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70"/>
    </row>
    <row r="20" spans="1:15" ht="29.25">
      <c r="A20" s="34">
        <v>21</v>
      </c>
      <c r="B20" s="35" t="s">
        <v>25</v>
      </c>
      <c r="C20" s="36">
        <v>1</v>
      </c>
      <c r="D20" s="37"/>
      <c r="E20" s="37" t="s">
        <v>19</v>
      </c>
      <c r="F20" s="37" t="s">
        <v>21</v>
      </c>
      <c r="G20" s="37" t="s">
        <v>20</v>
      </c>
      <c r="H20" s="37" t="s">
        <v>18</v>
      </c>
      <c r="I20" s="37" t="s">
        <v>18</v>
      </c>
      <c r="J20" s="38"/>
      <c r="K20" s="38"/>
      <c r="L20" s="38"/>
      <c r="M20" s="39"/>
      <c r="N20" s="58"/>
      <c r="O20" s="30">
        <f t="shared" ref="O20:O33" si="2">N20*C20</f>
        <v>0</v>
      </c>
    </row>
    <row r="21" spans="1:15" ht="29.25">
      <c r="A21" s="15">
        <v>22</v>
      </c>
      <c r="B21" s="4" t="s">
        <v>22</v>
      </c>
      <c r="C21" s="10">
        <v>1</v>
      </c>
      <c r="D21" s="1"/>
      <c r="E21" s="2">
        <v>480</v>
      </c>
      <c r="F21" s="2">
        <v>325</v>
      </c>
      <c r="G21" s="2">
        <v>130</v>
      </c>
      <c r="H21" s="3">
        <v>0</v>
      </c>
      <c r="I21" s="3">
        <v>0</v>
      </c>
      <c r="J21" s="19" t="s">
        <v>40</v>
      </c>
      <c r="K21" s="20" t="s">
        <v>40</v>
      </c>
      <c r="L21" s="21"/>
      <c r="M21" s="22" t="s">
        <v>40</v>
      </c>
      <c r="N21" s="59"/>
      <c r="O21" s="30">
        <f t="shared" si="2"/>
        <v>0</v>
      </c>
    </row>
    <row r="22" spans="1:15" ht="85.5">
      <c r="A22" s="15">
        <v>23</v>
      </c>
      <c r="B22" s="16" t="s">
        <v>35</v>
      </c>
      <c r="C22" s="26">
        <v>1</v>
      </c>
      <c r="D22" s="17" t="s">
        <v>26</v>
      </c>
      <c r="E22" s="17" t="s">
        <v>48</v>
      </c>
      <c r="F22" s="17" t="s">
        <v>27</v>
      </c>
      <c r="G22" s="17" t="s">
        <v>19</v>
      </c>
      <c r="H22" s="17" t="s">
        <v>18</v>
      </c>
      <c r="I22" s="17" t="s">
        <v>18</v>
      </c>
      <c r="J22" s="19" t="s">
        <v>40</v>
      </c>
      <c r="K22" s="20" t="s">
        <v>40</v>
      </c>
      <c r="L22" s="21"/>
      <c r="M22" s="22" t="s">
        <v>40</v>
      </c>
      <c r="N22" s="60"/>
      <c r="O22" s="30">
        <f t="shared" si="2"/>
        <v>0</v>
      </c>
    </row>
    <row r="23" spans="1:15">
      <c r="A23" s="15">
        <v>24</v>
      </c>
      <c r="B23" s="16" t="s">
        <v>23</v>
      </c>
      <c r="C23" s="26">
        <v>1</v>
      </c>
      <c r="D23" s="17"/>
      <c r="E23" s="17"/>
      <c r="F23" s="17"/>
      <c r="G23" s="17"/>
      <c r="H23" s="17" t="s">
        <v>36</v>
      </c>
      <c r="I23" s="17" t="s">
        <v>18</v>
      </c>
      <c r="J23" s="19"/>
      <c r="K23" s="20"/>
      <c r="L23" s="21"/>
      <c r="M23" s="22"/>
      <c r="N23" s="60"/>
      <c r="O23" s="30">
        <f t="shared" si="2"/>
        <v>0</v>
      </c>
    </row>
    <row r="24" spans="1:15" ht="29.25">
      <c r="A24" s="15">
        <v>25</v>
      </c>
      <c r="B24" s="14" t="s">
        <v>28</v>
      </c>
      <c r="C24" s="26">
        <v>1</v>
      </c>
      <c r="D24" s="17"/>
      <c r="E24" s="17"/>
      <c r="F24" s="17"/>
      <c r="G24" s="17"/>
      <c r="H24" s="17" t="s">
        <v>18</v>
      </c>
      <c r="I24" s="17" t="s">
        <v>18</v>
      </c>
      <c r="J24" s="18"/>
      <c r="K24" s="18"/>
      <c r="L24" s="18"/>
      <c r="M24" s="23"/>
      <c r="N24" s="60"/>
      <c r="O24" s="30">
        <f t="shared" si="2"/>
        <v>0</v>
      </c>
    </row>
    <row r="25" spans="1:15">
      <c r="A25" s="15">
        <v>26</v>
      </c>
      <c r="B25" s="16" t="s">
        <v>29</v>
      </c>
      <c r="C25" s="26">
        <v>1</v>
      </c>
      <c r="D25" s="17"/>
      <c r="E25" s="17"/>
      <c r="F25" s="17"/>
      <c r="G25" s="17"/>
      <c r="H25" s="17" t="s">
        <v>36</v>
      </c>
      <c r="I25" s="17" t="s">
        <v>18</v>
      </c>
      <c r="J25" s="19" t="s">
        <v>40</v>
      </c>
      <c r="K25" s="20"/>
      <c r="L25" s="21"/>
      <c r="M25" s="22" t="s">
        <v>40</v>
      </c>
      <c r="N25" s="60"/>
      <c r="O25" s="30">
        <f t="shared" si="2"/>
        <v>0</v>
      </c>
    </row>
    <row r="26" spans="1:15" ht="43.5">
      <c r="A26" s="15">
        <v>27</v>
      </c>
      <c r="B26" s="16" t="s">
        <v>49</v>
      </c>
      <c r="C26" s="26">
        <v>1</v>
      </c>
      <c r="D26" s="17"/>
      <c r="E26" s="17" t="s">
        <v>54</v>
      </c>
      <c r="F26" s="17" t="s">
        <v>27</v>
      </c>
      <c r="G26" s="17" t="s">
        <v>19</v>
      </c>
      <c r="H26" s="17" t="s">
        <v>18</v>
      </c>
      <c r="I26" s="17" t="s">
        <v>18</v>
      </c>
      <c r="J26" s="18"/>
      <c r="K26" s="18"/>
      <c r="L26" s="18"/>
      <c r="M26" s="23"/>
      <c r="N26" s="60"/>
      <c r="O26" s="30">
        <f t="shared" si="2"/>
        <v>0</v>
      </c>
    </row>
    <row r="27" spans="1:15" ht="29.25">
      <c r="A27" s="15">
        <v>28</v>
      </c>
      <c r="B27" s="16" t="s">
        <v>24</v>
      </c>
      <c r="C27" s="26">
        <v>1</v>
      </c>
      <c r="D27" s="17"/>
      <c r="E27" s="17" t="s">
        <v>21</v>
      </c>
      <c r="F27" s="17" t="s">
        <v>21</v>
      </c>
      <c r="G27" s="17" t="s">
        <v>20</v>
      </c>
      <c r="H27" s="17" t="s">
        <v>39</v>
      </c>
      <c r="I27" s="17" t="s">
        <v>18</v>
      </c>
      <c r="J27" s="18"/>
      <c r="K27" s="18"/>
      <c r="L27" s="18"/>
      <c r="M27" s="23"/>
      <c r="N27" s="60"/>
      <c r="O27" s="30">
        <f t="shared" si="2"/>
        <v>0</v>
      </c>
    </row>
    <row r="28" spans="1:15" ht="57.75">
      <c r="A28" s="15">
        <v>29</v>
      </c>
      <c r="B28" s="16" t="s">
        <v>33</v>
      </c>
      <c r="C28" s="26">
        <v>1</v>
      </c>
      <c r="D28" s="17"/>
      <c r="E28" s="17" t="s">
        <v>50</v>
      </c>
      <c r="F28" s="17" t="s">
        <v>27</v>
      </c>
      <c r="G28" s="17" t="s">
        <v>19</v>
      </c>
      <c r="H28" s="17" t="s">
        <v>37</v>
      </c>
      <c r="I28" s="17" t="s">
        <v>18</v>
      </c>
      <c r="J28" s="19" t="s">
        <v>40</v>
      </c>
      <c r="K28" s="20"/>
      <c r="L28" s="21"/>
      <c r="M28" s="22" t="s">
        <v>40</v>
      </c>
      <c r="N28" s="60"/>
      <c r="O28" s="30">
        <f t="shared" si="2"/>
        <v>0</v>
      </c>
    </row>
    <row r="29" spans="1:15" ht="29.25">
      <c r="A29" s="15">
        <v>30</v>
      </c>
      <c r="B29" s="16" t="s">
        <v>32</v>
      </c>
      <c r="C29" s="26">
        <v>1</v>
      </c>
      <c r="D29" s="17"/>
      <c r="E29" s="17"/>
      <c r="F29" s="17"/>
      <c r="G29" s="17"/>
      <c r="H29" s="17" t="s">
        <v>38</v>
      </c>
      <c r="I29" s="17" t="s">
        <v>18</v>
      </c>
      <c r="J29" s="18"/>
      <c r="K29" s="18"/>
      <c r="L29" s="18"/>
      <c r="M29" s="23"/>
      <c r="N29" s="60"/>
      <c r="O29" s="30">
        <f t="shared" si="2"/>
        <v>0</v>
      </c>
    </row>
    <row r="30" spans="1:15" ht="29.25">
      <c r="A30" s="15">
        <v>31</v>
      </c>
      <c r="B30" s="16" t="s">
        <v>51</v>
      </c>
      <c r="C30" s="26">
        <v>1</v>
      </c>
      <c r="D30" s="17"/>
      <c r="E30" s="17" t="s">
        <v>52</v>
      </c>
      <c r="F30" s="17" t="s">
        <v>31</v>
      </c>
      <c r="G30" s="17" t="s">
        <v>21</v>
      </c>
      <c r="H30" s="17" t="s">
        <v>18</v>
      </c>
      <c r="I30" s="17" t="s">
        <v>18</v>
      </c>
      <c r="J30" s="18"/>
      <c r="K30" s="18"/>
      <c r="L30" s="18"/>
      <c r="M30" s="23"/>
      <c r="N30" s="60"/>
      <c r="O30" s="30">
        <f t="shared" si="2"/>
        <v>0</v>
      </c>
    </row>
    <row r="31" spans="1:15" ht="57.75">
      <c r="A31" s="15">
        <v>32</v>
      </c>
      <c r="B31" s="16" t="s">
        <v>34</v>
      </c>
      <c r="C31" s="26">
        <v>1</v>
      </c>
      <c r="D31" s="17"/>
      <c r="E31" s="17" t="s">
        <v>43</v>
      </c>
      <c r="F31" s="17" t="s">
        <v>27</v>
      </c>
      <c r="G31" s="17" t="s">
        <v>19</v>
      </c>
      <c r="H31" s="17" t="s">
        <v>18</v>
      </c>
      <c r="I31" s="17" t="s">
        <v>18</v>
      </c>
      <c r="J31" s="18"/>
      <c r="K31" s="18"/>
      <c r="L31" s="18"/>
      <c r="M31" s="23"/>
      <c r="N31" s="60"/>
      <c r="O31" s="30">
        <f t="shared" si="2"/>
        <v>0</v>
      </c>
    </row>
    <row r="32" spans="1:15" ht="29.25">
      <c r="A32" s="40">
        <v>33</v>
      </c>
      <c r="B32" s="41" t="s">
        <v>45</v>
      </c>
      <c r="C32" s="42">
        <v>1</v>
      </c>
      <c r="D32" s="43"/>
      <c r="E32" s="43" t="s">
        <v>31</v>
      </c>
      <c r="F32" s="43" t="s">
        <v>31</v>
      </c>
      <c r="G32" s="43" t="s">
        <v>46</v>
      </c>
      <c r="H32" s="43" t="s">
        <v>36</v>
      </c>
      <c r="I32" s="43" t="s">
        <v>18</v>
      </c>
      <c r="J32" s="57" t="s">
        <v>40</v>
      </c>
      <c r="K32" s="31"/>
      <c r="L32" s="32"/>
      <c r="M32" s="33" t="s">
        <v>40</v>
      </c>
      <c r="N32" s="59"/>
      <c r="O32" s="30">
        <f t="shared" ref="O32" si="3">N32*C32</f>
        <v>0</v>
      </c>
    </row>
    <row r="33" spans="1:15" ht="44.25" thickBot="1">
      <c r="A33" s="40">
        <v>34</v>
      </c>
      <c r="B33" s="41" t="s">
        <v>57</v>
      </c>
      <c r="C33" s="42">
        <v>1</v>
      </c>
      <c r="D33" s="43"/>
      <c r="E33" s="43"/>
      <c r="F33" s="43"/>
      <c r="G33" s="43"/>
      <c r="H33" s="43" t="s">
        <v>38</v>
      </c>
      <c r="I33" s="43" t="s">
        <v>18</v>
      </c>
      <c r="J33" s="31"/>
      <c r="K33" s="31"/>
      <c r="L33" s="32"/>
      <c r="M33" s="33" t="s">
        <v>40</v>
      </c>
      <c r="N33" s="59"/>
      <c r="O33" s="30">
        <f t="shared" si="2"/>
        <v>0</v>
      </c>
    </row>
    <row r="34" spans="1:15" ht="15" customHeight="1" thickBot="1">
      <c r="A34" s="62" t="s">
        <v>56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4"/>
      <c r="O34" s="25">
        <f>SUM(O4:O33)</f>
        <v>0</v>
      </c>
    </row>
    <row r="35" spans="1:15" ht="15.75" thickBot="1">
      <c r="A35" s="7" t="s">
        <v>15</v>
      </c>
      <c r="B35" s="44"/>
      <c r="C35" s="45"/>
      <c r="D35" s="45"/>
      <c r="E35" s="45"/>
      <c r="F35" s="45"/>
      <c r="G35" s="45"/>
      <c r="H35" s="46"/>
      <c r="I35" s="13">
        <f>H8+H10+H12+H13+H14+H18+H23+H25+H27+H28+H29+H33</f>
        <v>25</v>
      </c>
      <c r="J35" s="5" t="s">
        <v>16</v>
      </c>
      <c r="K35" s="6"/>
      <c r="L35" s="6"/>
      <c r="M35" s="6"/>
    </row>
    <row r="36" spans="1:15" ht="15.75" thickBot="1">
      <c r="A36" s="65" t="s">
        <v>44</v>
      </c>
      <c r="B36" s="66"/>
      <c r="C36" s="66"/>
      <c r="D36" s="66"/>
      <c r="E36" s="66"/>
      <c r="F36" s="66"/>
      <c r="G36" s="66"/>
      <c r="H36" s="67"/>
      <c r="I36" s="12">
        <v>22</v>
      </c>
      <c r="J36" s="8" t="s">
        <v>16</v>
      </c>
      <c r="K36" s="6"/>
      <c r="L36" s="6"/>
      <c r="M36" s="6"/>
    </row>
    <row r="39" spans="1:15">
      <c r="G39" s="9"/>
      <c r="H39" s="11"/>
    </row>
  </sheetData>
  <mergeCells count="11">
    <mergeCell ref="A34:N34"/>
    <mergeCell ref="A36:H36"/>
    <mergeCell ref="A4:O4"/>
    <mergeCell ref="A19:O19"/>
    <mergeCell ref="A1:M1"/>
    <mergeCell ref="A2:A3"/>
    <mergeCell ref="B2:B3"/>
    <mergeCell ref="D2:D3"/>
    <mergeCell ref="E2:G2"/>
    <mergeCell ref="H2:I2"/>
    <mergeCell ref="J2:M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2020-11-18T18:51:55Z</cp:lastPrinted>
  <dcterms:created xsi:type="dcterms:W3CDTF">2016-11-15T07:00:08Z</dcterms:created>
  <dcterms:modified xsi:type="dcterms:W3CDTF">2026-07-08T16:30:11Z</dcterms:modified>
</cp:coreProperties>
</file>