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us.pavel\Documents\Veřejné zakázky\Jirka_Servis oken\Administrace\"/>
    </mc:Choice>
  </mc:AlternateContent>
  <xr:revisionPtr revIDLastSave="0" documentId="13_ncr:1_{40AAE307-AE45-4F14-8964-C3418354C36E}" xr6:coauthVersionLast="47" xr6:coauthVersionMax="47" xr10:uidLastSave="{00000000-0000-0000-0000-000000000000}"/>
  <workbookProtection workbookAlgorithmName="SHA-512" workbookHashValue="KpI2dKfmBPtaRtD8INRk41RCknSwiWVo79Mp2zuIdx9GkC8Tr67n0vYcl1u2U+GRa/PMNXxAqTyzHRkwj2TIDg==" workbookSaltValue="MiKXMgRkPyGuJuWit1azhQ==" workbookSpinCount="100000" lockStructure="1"/>
  <bookViews>
    <workbookView xWindow="-120" yWindow="-120" windowWidth="29040" windowHeight="15720" xr2:uid="{62F2CA83-3AD8-4279-80D3-7BC64D8C5F03}"/>
  </bookViews>
  <sheets>
    <sheet name="1.Souhrn" sheetId="6" r:id="rId1"/>
    <sheet name="2.Plast" sheetId="8" r:id="rId2"/>
    <sheet name="3.Dřevo" sheetId="7" r:id="rId3"/>
    <sheet name="4.Kov" sheetId="4" r:id="rId4"/>
    <sheet name="5.Doplňky" sheetId="9" r:id="rId5"/>
    <sheet name="6.Položkový ceník služeb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1" l="1"/>
  <c r="F5" i="11"/>
  <c r="D81" i="11"/>
  <c r="D82" i="11"/>
  <c r="D83" i="11"/>
  <c r="D84" i="11"/>
  <c r="D80" i="11"/>
  <c r="D69" i="11"/>
  <c r="D70" i="11"/>
  <c r="D71" i="11"/>
  <c r="D72" i="11"/>
  <c r="D73" i="11"/>
  <c r="D74" i="11"/>
  <c r="D75" i="11"/>
  <c r="D76" i="11"/>
  <c r="D68" i="11"/>
  <c r="D55" i="11"/>
  <c r="D56" i="11"/>
  <c r="D57" i="11"/>
  <c r="D58" i="11"/>
  <c r="D59" i="11"/>
  <c r="D60" i="11"/>
  <c r="D61" i="11"/>
  <c r="D62" i="11"/>
  <c r="D63" i="11"/>
  <c r="D64" i="11"/>
  <c r="D54" i="11"/>
  <c r="F39" i="11"/>
  <c r="F40" i="11"/>
  <c r="F41" i="11"/>
  <c r="F38" i="11"/>
  <c r="F25" i="11"/>
  <c r="F26" i="11"/>
  <c r="F27" i="11"/>
  <c r="F28" i="11"/>
  <c r="F29" i="11"/>
  <c r="F30" i="11"/>
  <c r="F31" i="11"/>
  <c r="F32" i="11"/>
  <c r="F33" i="11"/>
  <c r="F34" i="11"/>
  <c r="F24" i="11"/>
  <c r="F11" i="11"/>
  <c r="F12" i="11"/>
  <c r="F13" i="11"/>
  <c r="F14" i="11"/>
  <c r="F15" i="11"/>
  <c r="F16" i="11"/>
  <c r="F17" i="11"/>
  <c r="F18" i="11"/>
  <c r="F19" i="11"/>
  <c r="F20" i="11"/>
  <c r="F10" i="11"/>
  <c r="F6" i="11"/>
  <c r="E39" i="11"/>
  <c r="E40" i="11"/>
  <c r="E41" i="11"/>
  <c r="E38" i="11"/>
  <c r="D46" i="11"/>
  <c r="D47" i="11"/>
  <c r="D48" i="11"/>
  <c r="D49" i="11"/>
  <c r="D50" i="11"/>
  <c r="D45" i="11"/>
  <c r="E25" i="11"/>
  <c r="E26" i="11"/>
  <c r="E27" i="11"/>
  <c r="E28" i="11"/>
  <c r="E29" i="11"/>
  <c r="E30" i="11"/>
  <c r="E31" i="11"/>
  <c r="E32" i="11"/>
  <c r="E33" i="11"/>
  <c r="E34" i="11"/>
  <c r="E24" i="11"/>
  <c r="E11" i="11"/>
  <c r="E12" i="11"/>
  <c r="E13" i="11"/>
  <c r="E14" i="11"/>
  <c r="E15" i="11"/>
  <c r="E16" i="11"/>
  <c r="E17" i="11"/>
  <c r="E18" i="11"/>
  <c r="E19" i="11"/>
  <c r="E20" i="11"/>
  <c r="E10" i="11"/>
  <c r="E5" i="11"/>
  <c r="D39" i="11"/>
  <c r="D40" i="11"/>
  <c r="D41" i="11"/>
  <c r="D38" i="11"/>
  <c r="D25" i="11"/>
  <c r="D26" i="11"/>
  <c r="D27" i="11"/>
  <c r="D28" i="11"/>
  <c r="D29" i="11"/>
  <c r="D30" i="11"/>
  <c r="D31" i="11"/>
  <c r="D32" i="11"/>
  <c r="D33" i="11"/>
  <c r="D34" i="11"/>
  <c r="D24" i="11"/>
  <c r="D16" i="11"/>
  <c r="D17" i="11"/>
  <c r="D18" i="11"/>
  <c r="D19" i="11"/>
  <c r="D20" i="11"/>
  <c r="D11" i="11"/>
  <c r="D12" i="11"/>
  <c r="D13" i="11"/>
  <c r="D14" i="11"/>
  <c r="D15" i="11"/>
  <c r="D10" i="11"/>
  <c r="D6" i="11"/>
  <c r="D5" i="11"/>
  <c r="F34" i="9"/>
  <c r="F13" i="7"/>
  <c r="F47" i="7" l="1"/>
  <c r="F49" i="7"/>
  <c r="F48" i="7"/>
  <c r="F46" i="7"/>
  <c r="F45" i="7"/>
  <c r="F44" i="7"/>
  <c r="F35" i="9" l="1"/>
  <c r="F33" i="9"/>
  <c r="F32" i="9"/>
  <c r="F31" i="9"/>
  <c r="F27" i="9"/>
  <c r="F26" i="9"/>
  <c r="F25" i="9"/>
  <c r="F24" i="9"/>
  <c r="F23" i="9"/>
  <c r="F22" i="9"/>
  <c r="F21" i="9"/>
  <c r="F20" i="9"/>
  <c r="F19" i="9"/>
  <c r="F15" i="9"/>
  <c r="F14" i="9"/>
  <c r="F13" i="9"/>
  <c r="F12" i="9"/>
  <c r="F11" i="9"/>
  <c r="F10" i="9"/>
  <c r="F9" i="9"/>
  <c r="F8" i="9"/>
  <c r="F7" i="9"/>
  <c r="F5" i="9"/>
  <c r="F6" i="9"/>
  <c r="F37" i="9" l="1"/>
  <c r="C11" i="6" s="1"/>
  <c r="D11" i="6" s="1"/>
  <c r="E11" i="6" s="1"/>
  <c r="F40" i="8"/>
  <c r="F39" i="8"/>
  <c r="F38" i="8"/>
  <c r="F37" i="8"/>
  <c r="F33" i="8"/>
  <c r="F32" i="8"/>
  <c r="F31" i="8"/>
  <c r="F30" i="8"/>
  <c r="F29" i="8"/>
  <c r="F28" i="8"/>
  <c r="F27" i="8"/>
  <c r="F26" i="8"/>
  <c r="F25" i="8"/>
  <c r="F24" i="8"/>
  <c r="F23" i="8"/>
  <c r="F19" i="8"/>
  <c r="F18" i="8"/>
  <c r="F17" i="8"/>
  <c r="F16" i="8"/>
  <c r="F15" i="8"/>
  <c r="F14" i="8"/>
  <c r="F13" i="8"/>
  <c r="F12" i="8"/>
  <c r="F11" i="8"/>
  <c r="F10" i="8"/>
  <c r="F9" i="8"/>
  <c r="F5" i="8"/>
  <c r="F4" i="8"/>
  <c r="F40" i="7"/>
  <c r="F39" i="7"/>
  <c r="F38" i="7"/>
  <c r="F37" i="7"/>
  <c r="F33" i="7"/>
  <c r="F32" i="7"/>
  <c r="F31" i="7"/>
  <c r="F30" i="7"/>
  <c r="F29" i="7"/>
  <c r="F28" i="7"/>
  <c r="F27" i="7"/>
  <c r="F26" i="7"/>
  <c r="F25" i="7"/>
  <c r="F24" i="7"/>
  <c r="F23" i="7"/>
  <c r="F19" i="7"/>
  <c r="F18" i="7"/>
  <c r="F17" i="7"/>
  <c r="F16" i="7"/>
  <c r="F15" i="7"/>
  <c r="F14" i="7"/>
  <c r="F12" i="7"/>
  <c r="F11" i="7"/>
  <c r="F10" i="7"/>
  <c r="F9" i="7"/>
  <c r="F5" i="7"/>
  <c r="F4" i="7"/>
  <c r="F31" i="4"/>
  <c r="F40" i="4"/>
  <c r="F39" i="4"/>
  <c r="F38" i="4"/>
  <c r="F37" i="4"/>
  <c r="F29" i="4"/>
  <c r="F30" i="4"/>
  <c r="F32" i="4"/>
  <c r="F33" i="4"/>
  <c r="F5" i="4"/>
  <c r="F9" i="4"/>
  <c r="F10" i="4"/>
  <c r="F11" i="4"/>
  <c r="F12" i="4"/>
  <c r="F13" i="4"/>
  <c r="F14" i="4"/>
  <c r="F15" i="4"/>
  <c r="F16" i="4"/>
  <c r="F17" i="4"/>
  <c r="F18" i="4"/>
  <c r="F19" i="4"/>
  <c r="F24" i="4"/>
  <c r="F26" i="4"/>
  <c r="F27" i="4"/>
  <c r="F25" i="4"/>
  <c r="F23" i="4"/>
  <c r="F28" i="4"/>
  <c r="F4" i="4"/>
  <c r="F42" i="4" l="1"/>
  <c r="C10" i="6" s="1"/>
  <c r="D10" i="6" s="1"/>
  <c r="E10" i="6" s="1"/>
  <c r="F51" i="7"/>
  <c r="C9" i="6" s="1"/>
  <c r="D9" i="6" s="1"/>
  <c r="E9" i="6" s="1"/>
  <c r="F42" i="8"/>
  <c r="C8" i="6" s="1"/>
  <c r="D8" i="6" s="1"/>
  <c r="E8" i="6" s="1"/>
  <c r="C12" i="6" l="1"/>
  <c r="D12" i="6" s="1"/>
  <c r="E1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Raus</author>
  </authors>
  <commentList>
    <comment ref="E4" authorId="0" shapeId="0" xr:uid="{62ECD555-7587-4FC9-A4C3-C972A9549F1F}">
      <text>
        <r>
          <rPr>
            <sz val="9"/>
            <color indexed="81"/>
            <rFont val="Tahoma"/>
            <family val="2"/>
            <charset val="238"/>
          </rPr>
          <t xml:space="preserve">Dodavatel uvede jednotkovou cenu za 1 ks okenního nebo dveřního křídla; tato jednotková cena se uplatní při provedení servisu na celkovém počtu 1 až 5 křídel v rámci jedné zakázky a celková cena zakázky se stanoví jako součin jednotkové ceny a skutečného počtu křídel.
</t>
        </r>
      </text>
    </comment>
    <comment ref="E5" authorId="0" shapeId="0" xr:uid="{635DB194-E1A4-47CF-861F-6B5D3E2560FB}">
      <text>
        <r>
          <rPr>
            <sz val="9"/>
            <color indexed="81"/>
            <rFont val="Tahoma"/>
            <family val="2"/>
            <charset val="238"/>
          </rPr>
          <t xml:space="preserve">Dodavatel uvede jednotkovou cenu za 1 ks okenního nebo dveřního křídla; tato jednotková cena se uplatní při provedení servisu na celkovém počtu 6 a více křídel v rámci jedné zakázky a celková cena zakázky se stanoví jako součin jednotkové ceny a skutečného počtu křídel.
</t>
        </r>
      </text>
    </comment>
    <comment ref="E9" authorId="0" shapeId="0" xr:uid="{C34D68C3-01DF-4E81-9354-BBC089ADE060}">
      <text>
        <r>
          <rPr>
            <sz val="9"/>
            <color indexed="81"/>
            <rFont val="Tahoma"/>
            <family val="2"/>
            <charset val="238"/>
          </rPr>
          <t>Dodavatel uvede jednotkovou cenu za 1 ks okenního nebo dveřního křídla; tato jednotková cena se uplatní při provedení servisu na celkovém počtu 1 až 5 křídel v rámci jedné zakázky a celková cena zakázky se stanoví jako součin jednotkové ceny a skutečného počtu křídel.</t>
        </r>
      </text>
    </comment>
    <comment ref="E10" authorId="0" shapeId="0" xr:uid="{F9A7BEBE-D99F-49BB-9F94-A325DFD7483B}">
      <text>
        <r>
          <rPr>
            <sz val="9"/>
            <color indexed="81"/>
            <rFont val="Tahoma"/>
            <family val="2"/>
            <charset val="238"/>
          </rPr>
          <t>Dodavatel uvede jednotkovou cenu za 1 ks okenního nebo dveřního křídla; tato jednotková cena se uplatní při provedení servisu na celkovém počtu 6 a více křídel v rámci jedné zakázky a celková cena zakázky se stanoví jako součin jednotkové ceny a skutečného počtu křídel.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Raus</author>
  </authors>
  <commentList>
    <comment ref="E4" authorId="0" shapeId="0" xr:uid="{A7FCBA27-8E92-4A7D-A44E-E6828F52FA02}">
      <text>
        <r>
          <rPr>
            <sz val="9"/>
            <color indexed="81"/>
            <rFont val="Tahoma"/>
            <family val="2"/>
            <charset val="238"/>
          </rPr>
          <t xml:space="preserve">Dodavatel uvede jednotkovou cenu za 1 ks okenního nebo dveřního křídla; tato jednotková cena se uplatní při provedení servisu na celkovém počtu 1 až 5 křídel v rámci jedné zakázky a celková cena zakázky se stanoví jako součin jednotkové ceny a skutečného počtu křídel.
</t>
        </r>
      </text>
    </comment>
    <comment ref="E5" authorId="0" shapeId="0" xr:uid="{8D1EF7DE-2F97-49C9-826D-453ECCF693BF}">
      <text>
        <r>
          <rPr>
            <sz val="9"/>
            <color indexed="81"/>
            <rFont val="Tahoma"/>
            <family val="2"/>
            <charset val="238"/>
          </rPr>
          <t xml:space="preserve">Dodavatel uvede jednotkovou cenu za 1 ks okenního nebo dveřního křídla; tato jednotková cena se uplatní při provedení servisu na celkovém počtu 6 a více křídel v rámci jedné zakázky a celková cena zakázky se stanoví jako součin jednotkové ceny a skutečného počtu křídel.
</t>
        </r>
      </text>
    </comment>
    <comment ref="E9" authorId="0" shapeId="0" xr:uid="{4225957F-F540-4E54-B43D-AE4FCCD45CCB}">
      <text>
        <r>
          <rPr>
            <sz val="9"/>
            <color indexed="81"/>
            <rFont val="Tahoma"/>
            <family val="2"/>
            <charset val="238"/>
          </rPr>
          <t>Dodavatel uvede jednotkovou cenu za 1 ks okenního nebo dveřního křídla; tato jednotková cena se uplatní při provedení servisu na celkovém počtu 1 až 5 křídel v rámci jedné zakázky a celková cena zakázky se stanoví jako součin jednotkové ceny a skutečného počtu křídel.</t>
        </r>
      </text>
    </comment>
    <comment ref="E10" authorId="0" shapeId="0" xr:uid="{0A75E60A-6A5D-4A5D-B4C2-8AA235F7118E}">
      <text>
        <r>
          <rPr>
            <sz val="9"/>
            <color indexed="81"/>
            <rFont val="Tahoma"/>
            <family val="2"/>
            <charset val="238"/>
          </rPr>
          <t>Dodavatel uvede jednotkovou cenu za 1 ks okenního nebo dveřního křídla; tato jednotková cena se uplatní při provedení servisu na celkovém počtu 6 a více křídel v rámci jedné zakázky a celková cena zakázky se stanoví jako součin jednotkové ceny a skutečného počtu křídel.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Raus</author>
  </authors>
  <commentList>
    <comment ref="E4" authorId="0" shapeId="0" xr:uid="{3197F275-1B86-48B9-9F0E-A1E4C33F1419}">
      <text>
        <r>
          <rPr>
            <sz val="9"/>
            <color indexed="81"/>
            <rFont val="Tahoma"/>
            <family val="2"/>
            <charset val="238"/>
          </rPr>
          <t xml:space="preserve">Dodavatel uvede jednotkovou cenu za 1 ks okenního nebo dveřního křídla; tato jednotková cena se uplatní při provedení servisu na celkovém počtu 1 až 5 křídel v rámci jedné zakázky a celková cena zakázky se stanoví jako součin jednotkové ceny a skutečného počtu křídel.
</t>
        </r>
      </text>
    </comment>
    <comment ref="E5" authorId="0" shapeId="0" xr:uid="{2DAECC43-C808-431D-A7CE-1A1D5176BD7F}">
      <text>
        <r>
          <rPr>
            <sz val="9"/>
            <color indexed="81"/>
            <rFont val="Tahoma"/>
            <family val="2"/>
            <charset val="238"/>
          </rPr>
          <t xml:space="preserve">Dodavatel uvede jednotkovou cenu za 1 ks okenního nebo dveřního křídla; tato jednotková cena se uplatní při provedení servisu na celkovém počtu 6 a více křídel v rámci jedné zakázky a celková cena zakázky se stanoví jako součin jednotkové ceny a skutečného počtu křídel.
</t>
        </r>
      </text>
    </comment>
    <comment ref="E9" authorId="0" shapeId="0" xr:uid="{07272A74-CC30-4434-B5D5-E02AAF0E2958}">
      <text>
        <r>
          <rPr>
            <sz val="9"/>
            <color indexed="81"/>
            <rFont val="Tahoma"/>
            <family val="2"/>
            <charset val="238"/>
          </rPr>
          <t>Dodavatel uvede jednotkovou cenu za 1 ks okenního nebo dveřního křídla; tato jednotková cena se uplatní při provedení servisu na celkovém počtu 1 až 5 křídel v rámci jedné zakázky a celková cena zakázky se stanoví jako součin jednotkové ceny a skutečného počtu křídel.</t>
        </r>
      </text>
    </comment>
    <comment ref="E10" authorId="0" shapeId="0" xr:uid="{E62C366E-300E-4BC7-8C45-3DAD2BC6FF88}">
      <text>
        <r>
          <rPr>
            <sz val="9"/>
            <color indexed="81"/>
            <rFont val="Tahoma"/>
            <family val="2"/>
            <charset val="238"/>
          </rPr>
          <t>Dodavatel uvede jednotkovou cenu za 1 ks okenního nebo dveřního křídla; tato jednotková cena se uplatní při provedení servisu na celkovém počtu 6 a více křídel v rámci jedné zakázky a celková cena zakázky se stanoví jako součin jednotkové ceny a skutečného počtu křídel.</t>
        </r>
      </text>
    </comment>
  </commentList>
</comments>
</file>

<file path=xl/sharedStrings.xml><?xml version="1.0" encoding="utf-8"?>
<sst xmlns="http://schemas.openxmlformats.org/spreadsheetml/2006/main" count="721" uniqueCount="165">
  <si>
    <t>Servis oken a balkonových dveří</t>
  </si>
  <si>
    <t>Montáž automatického zavírače (bez materiálu)</t>
  </si>
  <si>
    <t>Servis žaluzií</t>
  </si>
  <si>
    <t>P. č.</t>
  </si>
  <si>
    <t>MJ</t>
  </si>
  <si>
    <t>ks</t>
  </si>
  <si>
    <t>Montáž přítlačného pantu (materiál v ceně)</t>
  </si>
  <si>
    <t>Oprava povrchu plastového okna (škrábance apod.)</t>
  </si>
  <si>
    <t>Seřízení pákového ovladače</t>
  </si>
  <si>
    <t>Výměna okenní kliky (Bíla/Hnědá)</t>
  </si>
  <si>
    <t>Montáž/ Výměna dveřního madla (bez materiálu)</t>
  </si>
  <si>
    <t>Oprava/ Seřízení automatického zavírače</t>
  </si>
  <si>
    <t>Výměna dveřní rozvory (bez materiálu)</t>
  </si>
  <si>
    <t>Výměna dveřní výplně (bez materiálu)</t>
  </si>
  <si>
    <t>Výměna zámkové vložky FAB (bez materiálu)</t>
  </si>
  <si>
    <t>Výměna/Oprava dveřní kliky (Bez materiálu)</t>
  </si>
  <si>
    <t>Demontáž parapetů</t>
  </si>
  <si>
    <t>Doplnění koncových krytek - krytky vložené mezi špalety</t>
  </si>
  <si>
    <t>Oprava spáry mezi vnitřním parapetem a oknem</t>
  </si>
  <si>
    <t>Příplatek za přípravu lůžka pro parapet - výška nad 30mm</t>
  </si>
  <si>
    <t>Příprava lůžka pro parapet (vyložení parapetu do 250mm)</t>
  </si>
  <si>
    <t>Příprava lůžka pro parapet (vyložení parapetu do 400mm)</t>
  </si>
  <si>
    <t>Výměna vnitřního parapetu (bez materiálu a zednického zapravení)</t>
  </si>
  <si>
    <t>Výměna vnějšího parapetu (bez materiálu a zednického zapravení)</t>
  </si>
  <si>
    <t>Zednického zapravení (v rozsahu do 50mm kolem parapetu)</t>
  </si>
  <si>
    <t>Kompletní ošetření dřevěných oken udržovací sadou</t>
  </si>
  <si>
    <t>Oprava poškozeného povrchu parapetu (vč. materiálu)</t>
  </si>
  <si>
    <t>Oprava výplně plast. dveří (škrábance apod.)</t>
  </si>
  <si>
    <t>Údržba povrchu plast. okna a těsnění udržovací sadou</t>
  </si>
  <si>
    <t>Výměna pantu (pouze materiál)</t>
  </si>
  <si>
    <t>Oprava pákového ovladače (bez materiálu)</t>
  </si>
  <si>
    <t>h</t>
  </si>
  <si>
    <t>Výměna okenního kování - křídlo+rám (bez materiálu)</t>
  </si>
  <si>
    <t>Montáž pákového ovladače oken</t>
  </si>
  <si>
    <t>bm</t>
  </si>
  <si>
    <t>Výměna fixačního (dolního) kolíčku žaluzie (vč. materiálu)</t>
  </si>
  <si>
    <t>Výměna horní krytky žaluzie (vč. materiálu)</t>
  </si>
  <si>
    <t>Výměna ovládacího řetízku vč. brzdy (vč. materiálu)</t>
  </si>
  <si>
    <t>Výměna převodovky žaluzie (vč. materiálu)</t>
  </si>
  <si>
    <t>Výměna spojky řetízku (vč. materiálu)</t>
  </si>
  <si>
    <t>Výměna vodícího silonu (vč. materiálu)</t>
  </si>
  <si>
    <t>Výměna zámečku žaluzie (vč. materiálu)</t>
  </si>
  <si>
    <t>Výměna řetízku žaluzie (vč. materiálu)</t>
  </si>
  <si>
    <t>Výměna úchytu řetízku (vč. materiálu)</t>
  </si>
  <si>
    <t>Montáž balkonové západky- protiprůvanové pojistky balk. dveří (vč. materiálu)</t>
  </si>
  <si>
    <t>Výměna izolačních skel</t>
  </si>
  <si>
    <t>Výměna dvojskla od rozměru 900×1300mm (vč. zaměření, bez skla)</t>
  </si>
  <si>
    <t>Výměna trojskla do rozměru 700×1200mm (vč. zaměření, bez skla)</t>
  </si>
  <si>
    <t>Výměna trojskla od rozměru 700×1200mm (vč. zaměření, bez skla)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</si>
  <si>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</si>
  <si>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</si>
  <si>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</si>
  <si>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</si>
  <si>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</si>
  <si>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</si>
  <si>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</si>
  <si>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</si>
  <si>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</si>
  <si>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</si>
  <si>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</si>
  <si>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</si>
  <si>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</si>
  <si>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</si>
  <si>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</si>
  <si>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</si>
  <si>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</si>
  <si>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</si>
  <si>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</si>
  <si>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</si>
  <si>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</si>
  <si>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</si>
  <si>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</si>
  <si>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</si>
  <si>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</si>
  <si>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</si>
  <si>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</si>
  <si>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</si>
  <si>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</si>
  <si>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Servis plastových výplní</t>
  </si>
  <si>
    <t>Servis dřevěných výplní</t>
  </si>
  <si>
    <t>Servis kovových výplní</t>
  </si>
  <si>
    <t>Servis doplňky</t>
  </si>
  <si>
    <t>Cena bez DPH</t>
  </si>
  <si>
    <t>Cena/MJ</t>
  </si>
  <si>
    <t>Montáž a dodávka bezpečnostní okenní kličky s pojistkou (vč. materiálu)</t>
  </si>
  <si>
    <t>Montáž hliníkového madla balkonových dveří (vč. materiálu)</t>
  </si>
  <si>
    <t>Oprava/ Výměna el. zámku (bez materiálu)</t>
  </si>
  <si>
    <t>Výměna dvojskla do rozměru 900×1300mm (vč. zaměření, bez skla)</t>
  </si>
  <si>
    <t>Výměna těsnění v drážce (bm vč. materiálu)</t>
  </si>
  <si>
    <t>Kontrola funkčnosti otevírání oken a dveří, těsnění a dílů kování, kontrola upevnění vrutů, odtokových drážek, kvality laku, spár; posouzení úniku tepla; zjištění závad (1-5 ks/zakázka)</t>
  </si>
  <si>
    <t>Kontrola funkčnosti otevírání oken a dveří, těsnění a dílů kování, kontrola upevnění vrutů, odtokových drážek, kvality laku, spár; posouzení úniku tepla; zjištění závad (6 a více ks/zakázka)</t>
  </si>
  <si>
    <t>Servis vchodových dveří (promazání a seřízení křídla; seřízení horizontální-vertikální, dotažení klik a kování)</t>
  </si>
  <si>
    <t>Servis oken a balkonových dveří (promazání a seřízení křídla; seřízení horizontální-vertikální; seřízení pákového ovladače; vyrovnání svěšení křídla, dotažení klik a kování) 1-5 ks/zakázka</t>
  </si>
  <si>
    <t>Servis oken a balkonových dveří (promazání a seřízení křídla; seřízení horizontální-vertikální; seřízení pákového otvírače; vyrovnání svěšení křídla, dotažení klik a kování) 6 a více ks/zakázka</t>
  </si>
  <si>
    <t>Název položky</t>
  </si>
  <si>
    <t>Položkový soupis prací - kovové výplně</t>
  </si>
  <si>
    <t>Vchodové dveře</t>
  </si>
  <si>
    <t>Odhad/rok</t>
  </si>
  <si>
    <t>Položkový soupis prací - dřevěné výplně</t>
  </si>
  <si>
    <t>Parapety</t>
  </si>
  <si>
    <t>Oprava a údržba povrchů</t>
  </si>
  <si>
    <t>Servis žaluzií (kontrola stavu, zaměření)</t>
  </si>
  <si>
    <t>Demontáž a montáž nové žaluzie (bez žaluzie)</t>
  </si>
  <si>
    <t>Doplňky celkem</t>
  </si>
  <si>
    <t>Kov celkem</t>
  </si>
  <si>
    <t>Dřevo celkem</t>
  </si>
  <si>
    <t>Plast celkem</t>
  </si>
  <si>
    <t>Díl</t>
  </si>
  <si>
    <t>Servis dveří (promazání a seřízení křídla; dotažení klik a kování)</t>
  </si>
  <si>
    <t>Bytové, interiérové a dveře ve společných prostorech domu</t>
  </si>
  <si>
    <t>Výměna prahu (vč. materiálu buk, 80 cm)</t>
  </si>
  <si>
    <t>30.</t>
  </si>
  <si>
    <t>31.</t>
  </si>
  <si>
    <t>32.</t>
  </si>
  <si>
    <t>33.</t>
  </si>
  <si>
    <t>34.</t>
  </si>
  <si>
    <t>35.</t>
  </si>
  <si>
    <t>Kalkulace nabídky</t>
  </si>
  <si>
    <t>Zakázka:</t>
  </si>
  <si>
    <t>Datum:</t>
  </si>
  <si>
    <t xml:space="preserve"> DOPLNÍ ÚČASTNÍK</t>
  </si>
  <si>
    <t>Poskytovatel:</t>
  </si>
  <si>
    <t>Oprava a údržba nemovitostí města Hodonín – Servis oken a dveří</t>
  </si>
  <si>
    <t>DOPLNÍ ÚČASTNÍK</t>
  </si>
  <si>
    <t>Položkový soupis prací - plastové výplně</t>
  </si>
  <si>
    <t>Plastová výplň</t>
  </si>
  <si>
    <t>Dřevěná výplň</t>
  </si>
  <si>
    <t>Kovová výplň</t>
  </si>
  <si>
    <t>Kontroly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</si>
  <si>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</si>
  <si>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</si>
  <si>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</si>
  <si>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</si>
  <si>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</si>
  <si>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</si>
  <si>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</si>
  <si>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</si>
  <si>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</si>
  <si>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</si>
  <si>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</si>
  <si>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</si>
  <si>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</si>
  <si>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</si>
  <si>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</si>
  <si>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</si>
  <si>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</si>
  <si>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</si>
  <si>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</si>
  <si>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</si>
  <si>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</si>
  <si>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</si>
  <si>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</si>
  <si>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</si>
  <si>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</si>
  <si>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Příloha č. 2 Položkový ceník služeb</t>
  </si>
  <si>
    <t>Výměna/Oprava dveřní kliky (bez materiálu)</t>
  </si>
  <si>
    <t>Nabídková cena za předmět plnění/rok</t>
  </si>
  <si>
    <t>DPH 21%</t>
  </si>
  <si>
    <t>Celkem s DPH</t>
  </si>
  <si>
    <t>Montáž pákového ovladače oken (bez materiálu)</t>
  </si>
  <si>
    <t>Montáž přítlačného pantu (vč. materiálu)</t>
  </si>
  <si>
    <t>Výměna okenní kliky (Bíla/Hnědá, vč. materiálu)</t>
  </si>
  <si>
    <t>Položkový soupis prací - doplňky</t>
  </si>
  <si>
    <t>Poznámka: Uvedené množství je orientační a slouží pouze pro účely hodnocení nabídek. Zadavatel není povinen odebrat žádné z uvedených služeb. Účastník vyplní pouze barevně označená pole. 
Ceny jsou vč. dopravy.</t>
  </si>
  <si>
    <t>Uvedené ceny jsou vč.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</si>
</sst>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4" fontId="6" fillId="0" borderId="0" applyFont="0" applyFill="0" applyBorder="0" applyAlignment="0" applyProtection="0"/>
  </cellStyleXfs>
  <cellXfs count="64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0" xfId="0" applyFont="1"/>
    <xf numFmtId="0" fontId="2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right" vertical="center"/>
    </xf>
    <xf numFmtId="164" fontId="2" fillId="2" borderId="4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right" vertical="center"/>
    </xf>
    <xf numFmtId="164" fontId="2" fillId="3" borderId="4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64" fontId="0" fillId="0" borderId="0" xfId="0" applyNumberFormat="1"/>
    <xf numFmtId="9" fontId="0" fillId="0" borderId="0" xfId="0" applyNumberFormat="1"/>
    <xf numFmtId="164" fontId="1" fillId="4" borderId="3" xfId="2" applyNumberFormat="1" applyFont="1" applyFill="1" applyBorder="1" applyAlignment="1" applyProtection="1">
      <alignment vertical="center" wrapText="1"/>
      <protection locked="0"/>
    </xf>
    <xf numFmtId="164" fontId="1" fillId="4" borderId="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164" fontId="1" fillId="0" borderId="3" xfId="2" applyNumberFormat="1" applyFont="1" applyFill="1" applyBorder="1" applyAlignment="1" applyProtection="1">
      <alignment vertical="center" wrapText="1"/>
    </xf>
    <xf numFmtId="164" fontId="0" fillId="0" borderId="3" xfId="0" applyNumberFormat="1" applyBorder="1"/>
    <xf numFmtId="164" fontId="0" fillId="0" borderId="3" xfId="0" applyNumberFormat="1" applyBorder="1" applyAlignment="1">
      <alignment horizontal="right" vertical="center"/>
    </xf>
    <xf numFmtId="164" fontId="0" fillId="0" borderId="6" xfId="0" applyNumberFormat="1" applyBorder="1"/>
    <xf numFmtId="164" fontId="0" fillId="0" borderId="13" xfId="0" applyNumberFormat="1" applyBorder="1" applyAlignment="1">
      <alignment horizontal="right" vertical="center"/>
    </xf>
    <xf numFmtId="164" fontId="0" fillId="0" borderId="13" xfId="0" applyNumberFormat="1" applyBorder="1"/>
    <xf numFmtId="164" fontId="0" fillId="0" borderId="8" xfId="0" applyNumberFormat="1" applyBorder="1"/>
    <xf numFmtId="0" fontId="0" fillId="0" borderId="14" xfId="0" applyBorder="1" applyAlignment="1">
      <alignment horizontal="center" vertical="center"/>
    </xf>
    <xf numFmtId="0" fontId="0" fillId="0" borderId="15" xfId="0" applyBorder="1"/>
    <xf numFmtId="164" fontId="0" fillId="0" borderId="16" xfId="0" applyNumberFormat="1" applyBorder="1" applyAlignment="1">
      <alignment horizontal="right" vertical="center"/>
    </xf>
    <xf numFmtId="164" fontId="0" fillId="0" borderId="16" xfId="0" applyNumberFormat="1" applyBorder="1"/>
    <xf numFmtId="164" fontId="0" fillId="0" borderId="17" xfId="0" applyNumberFormat="1" applyBorder="1"/>
    <xf numFmtId="0" fontId="12" fillId="2" borderId="9" xfId="0" applyFont="1" applyFill="1" applyBorder="1" applyAlignment="1">
      <alignment vertical="center"/>
    </xf>
    <xf numFmtId="164" fontId="12" fillId="2" borderId="14" xfId="0" applyNumberFormat="1" applyFont="1" applyFill="1" applyBorder="1" applyAlignment="1">
      <alignment horizontal="right" vertical="center"/>
    </xf>
    <xf numFmtId="164" fontId="12" fillId="2" borderId="14" xfId="0" applyNumberFormat="1" applyFont="1" applyFill="1" applyBorder="1"/>
    <xf numFmtId="164" fontId="12" fillId="2" borderId="10" xfId="0" applyNumberFormat="1" applyFont="1" applyFill="1" applyBorder="1"/>
    <xf numFmtId="9" fontId="11" fillId="0" borderId="0" xfId="0" applyNumberFormat="1" applyFont="1"/>
    <xf numFmtId="0" fontId="9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9" fontId="1" fillId="4" borderId="0" xfId="0" applyNumberFormat="1" applyFont="1" applyFill="1" applyAlignment="1" applyProtection="1">
      <alignment horizontal="left" vertical="center"/>
      <protection locked="0"/>
    </xf>
    <xf numFmtId="0" fontId="13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</cellXfs>
  <cellStyles count="3">
    <cellStyle name="Měna" xfId="2" builtinId="4"/>
    <cellStyle name="Normální" xfId="0" builtinId="0"/>
    <cellStyle name="Normální 2" xfId="1" xr:uid="{32E24715-5E33-46AB-A43A-8C1BDDD6AFDA}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896A3-8072-43C7-82D3-3F3553A86749}">
  <sheetPr>
    <tabColor rgb="FFFF0000"/>
  </sheetPr>
  <dimension ref="A1:I13"/>
  <sheetViews>
    <sheetView tabSelected="1" workbookViewId="0">
      <selection activeCell="C11" sqref="C11"/>
    </sheetView>
  </sheetViews>
  <sheetFormatPr defaultColWidth="10.5703125" defaultRowHeight="15" x14ac:dyDescent="0.25"/>
  <cols>
    <col min="1" max="1" width="13.140625" customWidth="1"/>
    <col min="2" max="2" width="39.7109375" customWidth="1"/>
    <col min="3" max="3" width="24.140625" customWidth="1"/>
    <col min="4" max="4" width="19.28515625" customWidth="1"/>
    <col min="5" max="5" width="24.140625" customWidth="1"/>
    <col min="6" max="6" width="4.5703125" bestFit="1" customWidth="1"/>
    <col min="7" max="7" width="12.85546875" bestFit="1" customWidth="1"/>
  </cols>
  <sheetData>
    <row r="1" spans="1:9" x14ac:dyDescent="0.25">
      <c r="A1" s="26"/>
      <c r="B1" s="27"/>
      <c r="C1" s="28"/>
      <c r="D1" s="56">
        <v>0.21</v>
      </c>
    </row>
    <row r="2" spans="1:9" x14ac:dyDescent="0.25">
      <c r="A2" s="29" t="s">
        <v>118</v>
      </c>
      <c r="B2" s="30" t="s">
        <v>122</v>
      </c>
      <c r="C2" s="31"/>
    </row>
    <row r="3" spans="1:9" x14ac:dyDescent="0.25">
      <c r="A3" s="32" t="s">
        <v>119</v>
      </c>
      <c r="B3" s="60" t="s">
        <v>120</v>
      </c>
      <c r="C3" s="60"/>
      <c r="E3" s="1"/>
      <c r="F3" s="1"/>
      <c r="G3" s="1"/>
      <c r="H3" s="1"/>
      <c r="I3" s="1"/>
    </row>
    <row r="4" spans="1:9" ht="99" customHeight="1" x14ac:dyDescent="0.25">
      <c r="A4" s="32" t="s">
        <v>121</v>
      </c>
      <c r="B4" s="60" t="s">
        <v>123</v>
      </c>
      <c r="C4" s="60"/>
    </row>
    <row r="6" spans="1:9" ht="24" customHeight="1" thickBot="1" x14ac:dyDescent="0.3">
      <c r="B6" s="61" t="s">
        <v>117</v>
      </c>
      <c r="C6" s="61"/>
      <c r="D6" s="61"/>
      <c r="E6" s="61"/>
    </row>
    <row r="7" spans="1:9" ht="15.75" thickBot="1" x14ac:dyDescent="0.3">
      <c r="B7" s="16" t="s">
        <v>107</v>
      </c>
      <c r="C7" s="47" t="s">
        <v>82</v>
      </c>
      <c r="D7" s="47" t="s">
        <v>157</v>
      </c>
      <c r="E7" s="17" t="s">
        <v>158</v>
      </c>
    </row>
    <row r="8" spans="1:9" x14ac:dyDescent="0.25">
      <c r="B8" s="15" t="s">
        <v>78</v>
      </c>
      <c r="C8" s="44">
        <f>'2.Plast'!F42</f>
        <v>0</v>
      </c>
      <c r="D8" s="45">
        <f>C8*D1</f>
        <v>0</v>
      </c>
      <c r="E8" s="46">
        <f>D8+C8</f>
        <v>0</v>
      </c>
      <c r="H8" s="2"/>
      <c r="I8" s="2"/>
    </row>
    <row r="9" spans="1:9" x14ac:dyDescent="0.25">
      <c r="B9" s="14" t="s">
        <v>79</v>
      </c>
      <c r="C9" s="42">
        <f>'3.Dřevo'!F51</f>
        <v>0</v>
      </c>
      <c r="D9" s="41">
        <f>C9*D1</f>
        <v>0</v>
      </c>
      <c r="E9" s="43">
        <f t="shared" ref="E9:E12" si="0">D9+C9</f>
        <v>0</v>
      </c>
    </row>
    <row r="10" spans="1:9" x14ac:dyDescent="0.25">
      <c r="B10" s="14" t="s">
        <v>80</v>
      </c>
      <c r="C10" s="42">
        <f>'4.Kov'!F42</f>
        <v>0</v>
      </c>
      <c r="D10" s="41">
        <f>C10*D1</f>
        <v>0</v>
      </c>
      <c r="E10" s="43">
        <f t="shared" si="0"/>
        <v>0</v>
      </c>
    </row>
    <row r="11" spans="1:9" ht="15.75" thickBot="1" x14ac:dyDescent="0.3">
      <c r="B11" s="48" t="s">
        <v>81</v>
      </c>
      <c r="C11" s="49">
        <f>'5.Doplňky'!F37</f>
        <v>0</v>
      </c>
      <c r="D11" s="50">
        <f>C11*D1</f>
        <v>0</v>
      </c>
      <c r="E11" s="51">
        <f t="shared" si="0"/>
        <v>0</v>
      </c>
      <c r="F11" s="35"/>
      <c r="G11" s="34"/>
    </row>
    <row r="12" spans="1:9" ht="16.5" thickBot="1" x14ac:dyDescent="0.3">
      <c r="B12" s="52" t="s">
        <v>156</v>
      </c>
      <c r="C12" s="53">
        <f>SUM(C8:C11)</f>
        <v>0</v>
      </c>
      <c r="D12" s="54">
        <f>C12*D1</f>
        <v>0</v>
      </c>
      <c r="E12" s="55">
        <f t="shared" si="0"/>
        <v>0</v>
      </c>
      <c r="F12" s="35"/>
      <c r="G12" s="34"/>
    </row>
    <row r="13" spans="1:9" x14ac:dyDescent="0.25">
      <c r="D13" s="18"/>
      <c r="E13" s="34"/>
      <c r="G13" s="34"/>
    </row>
  </sheetData>
  <sheetProtection algorithmName="SHA-512" hashValue="mbHWaAomw1HAkGujgnh8gxJryr4tHtc5rUEMYRXQU2qbnEdiFasfXcvm6gxMYjfYMklQ3MpKg9j2TR5vxyMG/Q==" saltValue="nD4K9mntJlGV2EEfKwL7Og==" spinCount="100000" sheet="1" objects="1" scenarios="1"/>
  <mergeCells count="3">
    <mergeCell ref="B4:C4"/>
    <mergeCell ref="B3:C3"/>
    <mergeCell ref="B6:E6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F1705-BE4C-4DF7-B93C-0D3E34D0529A}">
  <sheetPr>
    <tabColor theme="0" tint="-4.9989318521683403E-2"/>
  </sheetPr>
  <dimension ref="A1:H42"/>
  <sheetViews>
    <sheetView workbookViewId="0">
      <selection activeCell="A2" sqref="A2:F2"/>
    </sheetView>
  </sheetViews>
  <sheetFormatPr defaultRowHeight="15" x14ac:dyDescent="0.25"/>
  <cols>
    <col min="1" max="1" width="4.5703125" style="3" bestFit="1" customWidth="1"/>
    <col min="2" max="2" width="48.140625" style="6" customWidth="1"/>
    <col min="3" max="3" width="3.85546875" style="3" bestFit="1" customWidth="1"/>
    <col min="4" max="4" width="6.5703125" style="3" customWidth="1"/>
    <col min="5" max="5" width="11.85546875" style="5" bestFit="1" customWidth="1"/>
    <col min="6" max="6" width="15.28515625" style="5" customWidth="1"/>
    <col min="7" max="8" width="13.7109375" style="5" customWidth="1"/>
    <col min="9" max="9" width="52.140625" style="6" bestFit="1" customWidth="1"/>
    <col min="10" max="10" width="2.85546875" style="6" bestFit="1" customWidth="1"/>
    <col min="11" max="14" width="9.140625" style="6"/>
    <col min="15" max="15" width="6.42578125" style="6" bestFit="1" customWidth="1"/>
    <col min="16" max="16384" width="9.140625" style="6"/>
  </cols>
  <sheetData>
    <row r="1" spans="1:8" ht="28.5" customHeight="1" x14ac:dyDescent="0.25">
      <c r="B1" s="4" t="s">
        <v>124</v>
      </c>
      <c r="D1" s="6"/>
      <c r="E1" s="33"/>
    </row>
    <row r="2" spans="1:8" ht="44.25" customHeight="1" x14ac:dyDescent="0.25">
      <c r="A2" s="59" t="s">
        <v>163</v>
      </c>
      <c r="B2" s="59"/>
      <c r="C2" s="59"/>
      <c r="D2" s="59"/>
      <c r="E2" s="59"/>
      <c r="F2" s="59"/>
    </row>
    <row r="3" spans="1:8" ht="30" x14ac:dyDescent="0.25">
      <c r="A3" s="7" t="s">
        <v>3</v>
      </c>
      <c r="B3" s="7" t="s">
        <v>94</v>
      </c>
      <c r="C3" s="7" t="s">
        <v>4</v>
      </c>
      <c r="D3" s="7" t="s">
        <v>97</v>
      </c>
      <c r="E3" s="8" t="s">
        <v>83</v>
      </c>
      <c r="F3" s="8" t="s">
        <v>82</v>
      </c>
      <c r="G3" s="9"/>
      <c r="H3" s="9"/>
    </row>
    <row r="4" spans="1:8" ht="60" x14ac:dyDescent="0.25">
      <c r="A4" s="7" t="s">
        <v>49</v>
      </c>
      <c r="B4" s="10" t="s">
        <v>89</v>
      </c>
      <c r="C4" s="7" t="s">
        <v>5</v>
      </c>
      <c r="D4" s="7">
        <v>20</v>
      </c>
      <c r="E4" s="37"/>
      <c r="F4" s="11">
        <f>E4*D4</f>
        <v>0</v>
      </c>
    </row>
    <row r="5" spans="1:8" ht="60" x14ac:dyDescent="0.25">
      <c r="A5" s="7" t="s">
        <v>50</v>
      </c>
      <c r="B5" s="10" t="s">
        <v>90</v>
      </c>
      <c r="C5" s="7" t="s">
        <v>5</v>
      </c>
      <c r="D5" s="7">
        <v>200</v>
      </c>
      <c r="E5" s="37"/>
      <c r="F5" s="11">
        <f t="shared" ref="F5:F33" si="0">E5*D5</f>
        <v>0</v>
      </c>
    </row>
    <row r="7" spans="1:8" x14ac:dyDescent="0.25">
      <c r="B7" s="12" t="s">
        <v>0</v>
      </c>
    </row>
    <row r="8" spans="1:8" ht="30" x14ac:dyDescent="0.25">
      <c r="A8" s="7" t="s">
        <v>3</v>
      </c>
      <c r="B8" s="7" t="s">
        <v>94</v>
      </c>
      <c r="C8" s="7" t="s">
        <v>4</v>
      </c>
      <c r="D8" s="7" t="s">
        <v>97</v>
      </c>
      <c r="E8" s="8" t="s">
        <v>83</v>
      </c>
      <c r="F8" s="8" t="s">
        <v>82</v>
      </c>
      <c r="G8" s="9"/>
      <c r="H8" s="9"/>
    </row>
    <row r="9" spans="1:8" ht="60" x14ac:dyDescent="0.25">
      <c r="A9" s="7" t="s">
        <v>51</v>
      </c>
      <c r="B9" s="10" t="s">
        <v>92</v>
      </c>
      <c r="C9" s="7" t="s">
        <v>5</v>
      </c>
      <c r="D9" s="7">
        <v>20</v>
      </c>
      <c r="E9" s="36"/>
      <c r="F9" s="11">
        <f t="shared" si="0"/>
        <v>0</v>
      </c>
    </row>
    <row r="10" spans="1:8" ht="60" x14ac:dyDescent="0.25">
      <c r="A10" s="7" t="s">
        <v>52</v>
      </c>
      <c r="B10" s="10" t="s">
        <v>93</v>
      </c>
      <c r="C10" s="7" t="s">
        <v>5</v>
      </c>
      <c r="D10" s="7">
        <v>200</v>
      </c>
      <c r="E10" s="36"/>
      <c r="F10" s="11">
        <f t="shared" si="0"/>
        <v>0</v>
      </c>
    </row>
    <row r="11" spans="1:8" ht="30" x14ac:dyDescent="0.25">
      <c r="A11" s="7" t="s">
        <v>53</v>
      </c>
      <c r="B11" s="10" t="s">
        <v>84</v>
      </c>
      <c r="C11" s="7" t="s">
        <v>5</v>
      </c>
      <c r="D11" s="7">
        <v>2</v>
      </c>
      <c r="E11" s="36"/>
      <c r="F11" s="11">
        <f t="shared" si="0"/>
        <v>0</v>
      </c>
    </row>
    <row r="12" spans="1:8" ht="30" x14ac:dyDescent="0.25">
      <c r="A12" s="7" t="s">
        <v>54</v>
      </c>
      <c r="B12" s="10" t="s">
        <v>85</v>
      </c>
      <c r="C12" s="7" t="s">
        <v>5</v>
      </c>
      <c r="D12" s="7">
        <v>2</v>
      </c>
      <c r="E12" s="36"/>
      <c r="F12" s="11">
        <f t="shared" si="0"/>
        <v>0</v>
      </c>
    </row>
    <row r="13" spans="1:8" ht="30" x14ac:dyDescent="0.25">
      <c r="A13" s="7" t="s">
        <v>55</v>
      </c>
      <c r="B13" s="10" t="s">
        <v>44</v>
      </c>
      <c r="C13" s="7" t="s">
        <v>5</v>
      </c>
      <c r="D13" s="7">
        <v>2</v>
      </c>
      <c r="E13" s="36"/>
      <c r="F13" s="11">
        <f t="shared" si="0"/>
        <v>0</v>
      </c>
    </row>
    <row r="14" spans="1:8" x14ac:dyDescent="0.25">
      <c r="A14" s="7" t="s">
        <v>56</v>
      </c>
      <c r="B14" s="10" t="s">
        <v>159</v>
      </c>
      <c r="C14" s="7" t="s">
        <v>5</v>
      </c>
      <c r="D14" s="7">
        <v>2</v>
      </c>
      <c r="E14" s="36"/>
      <c r="F14" s="11">
        <f t="shared" si="0"/>
        <v>0</v>
      </c>
    </row>
    <row r="15" spans="1:8" x14ac:dyDescent="0.25">
      <c r="A15" s="7" t="s">
        <v>57</v>
      </c>
      <c r="B15" s="10" t="s">
        <v>160</v>
      </c>
      <c r="C15" s="7" t="s">
        <v>5</v>
      </c>
      <c r="D15" s="7">
        <v>2</v>
      </c>
      <c r="E15" s="36"/>
      <c r="F15" s="11">
        <f t="shared" si="0"/>
        <v>0</v>
      </c>
    </row>
    <row r="16" spans="1:8" x14ac:dyDescent="0.25">
      <c r="A16" s="7" t="s">
        <v>58</v>
      </c>
      <c r="B16" s="10" t="s">
        <v>30</v>
      </c>
      <c r="C16" s="7" t="s">
        <v>5</v>
      </c>
      <c r="D16" s="7">
        <v>2</v>
      </c>
      <c r="E16" s="36"/>
      <c r="F16" s="11">
        <f t="shared" si="0"/>
        <v>0</v>
      </c>
    </row>
    <row r="17" spans="1:8" x14ac:dyDescent="0.25">
      <c r="A17" s="7" t="s">
        <v>59</v>
      </c>
      <c r="B17" s="10" t="s">
        <v>8</v>
      </c>
      <c r="C17" s="7" t="s">
        <v>5</v>
      </c>
      <c r="D17" s="7">
        <v>2</v>
      </c>
      <c r="E17" s="36"/>
      <c r="F17" s="11">
        <f t="shared" si="0"/>
        <v>0</v>
      </c>
    </row>
    <row r="18" spans="1:8" x14ac:dyDescent="0.25">
      <c r="A18" s="7" t="s">
        <v>60</v>
      </c>
      <c r="B18" s="10" t="s">
        <v>161</v>
      </c>
      <c r="C18" s="7" t="s">
        <v>5</v>
      </c>
      <c r="D18" s="7">
        <v>10</v>
      </c>
      <c r="E18" s="36"/>
      <c r="F18" s="11">
        <f t="shared" si="0"/>
        <v>0</v>
      </c>
    </row>
    <row r="19" spans="1:8" ht="30" x14ac:dyDescent="0.25">
      <c r="A19" s="7" t="s">
        <v>61</v>
      </c>
      <c r="B19" s="10" t="s">
        <v>32</v>
      </c>
      <c r="C19" s="7" t="s">
        <v>5</v>
      </c>
      <c r="D19" s="7">
        <v>5</v>
      </c>
      <c r="E19" s="37"/>
      <c r="F19" s="11">
        <f t="shared" si="0"/>
        <v>0</v>
      </c>
    </row>
    <row r="21" spans="1:8" x14ac:dyDescent="0.25">
      <c r="B21" s="12" t="s">
        <v>96</v>
      </c>
    </row>
    <row r="22" spans="1:8" ht="30" x14ac:dyDescent="0.25">
      <c r="A22" s="7" t="s">
        <v>3</v>
      </c>
      <c r="B22" s="7" t="s">
        <v>94</v>
      </c>
      <c r="C22" s="7" t="s">
        <v>4</v>
      </c>
      <c r="D22" s="7" t="s">
        <v>97</v>
      </c>
      <c r="E22" s="8" t="s">
        <v>83</v>
      </c>
      <c r="F22" s="8" t="s">
        <v>82</v>
      </c>
      <c r="G22" s="9"/>
      <c r="H22" s="9"/>
    </row>
    <row r="23" spans="1:8" ht="45" x14ac:dyDescent="0.25">
      <c r="A23" s="7" t="s">
        <v>62</v>
      </c>
      <c r="B23" s="10" t="s">
        <v>91</v>
      </c>
      <c r="C23" s="7" t="s">
        <v>5</v>
      </c>
      <c r="D23" s="7">
        <v>5</v>
      </c>
      <c r="E23" s="37"/>
      <c r="F23" s="11">
        <f>E23*D23</f>
        <v>0</v>
      </c>
    </row>
    <row r="24" spans="1:8" x14ac:dyDescent="0.25">
      <c r="A24" s="7" t="s">
        <v>63</v>
      </c>
      <c r="B24" s="10" t="s">
        <v>86</v>
      </c>
      <c r="C24" s="7" t="s">
        <v>5</v>
      </c>
      <c r="D24" s="7">
        <v>3</v>
      </c>
      <c r="E24" s="37"/>
      <c r="F24" s="11">
        <f t="shared" si="0"/>
        <v>0</v>
      </c>
    </row>
    <row r="25" spans="1:8" x14ac:dyDescent="0.25">
      <c r="A25" s="7" t="s">
        <v>64</v>
      </c>
      <c r="B25" s="10" t="s">
        <v>11</v>
      </c>
      <c r="C25" s="7" t="s">
        <v>5</v>
      </c>
      <c r="D25" s="7">
        <v>5</v>
      </c>
      <c r="E25" s="37"/>
      <c r="F25" s="11">
        <f>E25*D25</f>
        <v>0</v>
      </c>
    </row>
    <row r="26" spans="1:8" x14ac:dyDescent="0.25">
      <c r="A26" s="7" t="s">
        <v>65</v>
      </c>
      <c r="B26" s="10" t="s">
        <v>1</v>
      </c>
      <c r="C26" s="7" t="s">
        <v>5</v>
      </c>
      <c r="D26" s="7">
        <v>1</v>
      </c>
      <c r="E26" s="37"/>
      <c r="F26" s="11">
        <f t="shared" si="0"/>
        <v>0</v>
      </c>
    </row>
    <row r="27" spans="1:8" x14ac:dyDescent="0.25">
      <c r="A27" s="7" t="s">
        <v>66</v>
      </c>
      <c r="B27" s="10" t="s">
        <v>10</v>
      </c>
      <c r="C27" s="7" t="s">
        <v>5</v>
      </c>
      <c r="D27" s="7">
        <v>2</v>
      </c>
      <c r="E27" s="37"/>
      <c r="F27" s="11">
        <f t="shared" si="0"/>
        <v>0</v>
      </c>
    </row>
    <row r="28" spans="1:8" x14ac:dyDescent="0.25">
      <c r="A28" s="7" t="s">
        <v>68</v>
      </c>
      <c r="B28" s="10" t="s">
        <v>12</v>
      </c>
      <c r="C28" s="7" t="s">
        <v>5</v>
      </c>
      <c r="D28" s="7">
        <v>2</v>
      </c>
      <c r="E28" s="37"/>
      <c r="F28" s="11">
        <f t="shared" si="0"/>
        <v>0</v>
      </c>
    </row>
    <row r="29" spans="1:8" x14ac:dyDescent="0.25">
      <c r="A29" s="7" t="s">
        <v>69</v>
      </c>
      <c r="B29" s="10" t="s">
        <v>13</v>
      </c>
      <c r="C29" s="7" t="s">
        <v>5</v>
      </c>
      <c r="D29" s="7">
        <v>2</v>
      </c>
      <c r="E29" s="37"/>
      <c r="F29" s="11">
        <f t="shared" si="0"/>
        <v>0</v>
      </c>
    </row>
    <row r="30" spans="1:8" x14ac:dyDescent="0.25">
      <c r="A30" s="7" t="s">
        <v>70</v>
      </c>
      <c r="B30" s="10" t="s">
        <v>29</v>
      </c>
      <c r="C30" s="7" t="s">
        <v>5</v>
      </c>
      <c r="D30" s="7">
        <v>2</v>
      </c>
      <c r="E30" s="37"/>
      <c r="F30" s="11">
        <f t="shared" si="0"/>
        <v>0</v>
      </c>
    </row>
    <row r="31" spans="1:8" x14ac:dyDescent="0.25">
      <c r="A31" s="7" t="s">
        <v>71</v>
      </c>
      <c r="B31" s="10" t="s">
        <v>88</v>
      </c>
      <c r="C31" s="7" t="s">
        <v>34</v>
      </c>
      <c r="D31" s="7">
        <v>50</v>
      </c>
      <c r="E31" s="37"/>
      <c r="F31" s="11">
        <f t="shared" si="0"/>
        <v>0</v>
      </c>
    </row>
    <row r="32" spans="1:8" x14ac:dyDescent="0.25">
      <c r="A32" s="7" t="s">
        <v>72</v>
      </c>
      <c r="B32" s="10" t="s">
        <v>14</v>
      </c>
      <c r="C32" s="7" t="s">
        <v>5</v>
      </c>
      <c r="D32" s="7">
        <v>2</v>
      </c>
      <c r="E32" s="37"/>
      <c r="F32" s="11">
        <f t="shared" si="0"/>
        <v>0</v>
      </c>
    </row>
    <row r="33" spans="1:8" x14ac:dyDescent="0.25">
      <c r="A33" s="7" t="s">
        <v>73</v>
      </c>
      <c r="B33" s="10" t="s">
        <v>155</v>
      </c>
      <c r="C33" s="7" t="s">
        <v>5</v>
      </c>
      <c r="D33" s="7">
        <v>5</v>
      </c>
      <c r="E33" s="37"/>
      <c r="F33" s="11">
        <f t="shared" si="0"/>
        <v>0</v>
      </c>
    </row>
    <row r="35" spans="1:8" x14ac:dyDescent="0.25">
      <c r="B35" s="12" t="s">
        <v>45</v>
      </c>
    </row>
    <row r="36" spans="1:8" ht="30" x14ac:dyDescent="0.25">
      <c r="A36" s="7" t="s">
        <v>3</v>
      </c>
      <c r="B36" s="7" t="s">
        <v>94</v>
      </c>
      <c r="C36" s="7" t="s">
        <v>4</v>
      </c>
      <c r="D36" s="7" t="s">
        <v>97</v>
      </c>
      <c r="E36" s="8" t="s">
        <v>83</v>
      </c>
      <c r="F36" s="8" t="s">
        <v>82</v>
      </c>
      <c r="G36" s="9"/>
      <c r="H36" s="9"/>
    </row>
    <row r="37" spans="1:8" ht="30" x14ac:dyDescent="0.25">
      <c r="A37" s="7" t="s">
        <v>74</v>
      </c>
      <c r="B37" s="10" t="s">
        <v>87</v>
      </c>
      <c r="C37" s="7" t="s">
        <v>5</v>
      </c>
      <c r="D37" s="7">
        <v>1</v>
      </c>
      <c r="E37" s="37"/>
      <c r="F37" s="11">
        <f>E37*D37</f>
        <v>0</v>
      </c>
    </row>
    <row r="38" spans="1:8" ht="30" x14ac:dyDescent="0.25">
      <c r="A38" s="7" t="s">
        <v>75</v>
      </c>
      <c r="B38" s="10" t="s">
        <v>46</v>
      </c>
      <c r="C38" s="7" t="s">
        <v>5</v>
      </c>
      <c r="D38" s="7">
        <v>1</v>
      </c>
      <c r="E38" s="37"/>
      <c r="F38" s="11">
        <f>E38*D38</f>
        <v>0</v>
      </c>
    </row>
    <row r="39" spans="1:8" ht="30" x14ac:dyDescent="0.25">
      <c r="A39" s="7" t="s">
        <v>76</v>
      </c>
      <c r="B39" s="10" t="s">
        <v>47</v>
      </c>
      <c r="C39" s="7" t="s">
        <v>5</v>
      </c>
      <c r="D39" s="7">
        <v>1</v>
      </c>
      <c r="E39" s="37"/>
      <c r="F39" s="11">
        <f>E39*D39</f>
        <v>0</v>
      </c>
    </row>
    <row r="40" spans="1:8" ht="30" x14ac:dyDescent="0.25">
      <c r="A40" s="7" t="s">
        <v>77</v>
      </c>
      <c r="B40" s="10" t="s">
        <v>48</v>
      </c>
      <c r="C40" s="7" t="s">
        <v>5</v>
      </c>
      <c r="D40" s="7">
        <v>1</v>
      </c>
      <c r="E40" s="37"/>
      <c r="F40" s="11">
        <f>E40*D40</f>
        <v>0</v>
      </c>
    </row>
    <row r="41" spans="1:8" ht="15.75" thickBot="1" x14ac:dyDescent="0.3">
      <c r="F41" s="6"/>
      <c r="G41" s="6"/>
      <c r="H41" s="6"/>
    </row>
    <row r="42" spans="1:8" ht="16.5" thickBot="1" x14ac:dyDescent="0.3">
      <c r="D42" s="19" t="s">
        <v>106</v>
      </c>
      <c r="E42" s="20"/>
      <c r="F42" s="21">
        <f>SUM(F4:F40)</f>
        <v>0</v>
      </c>
      <c r="G42" s="13"/>
      <c r="H42" s="13"/>
    </row>
  </sheetData>
  <sheetProtection algorithmName="SHA-512" hashValue="sBhSZJtfrgah1ZwMklcqG87cdOQcYFUPgTD0JzjrMHq1an5UcxUXW1oQO9UJbEi3Ub2joyjrKN/Rd3FnCbjJiA==" saltValue="Ul1rcwC1zTvbo3CCBOK/1A==" spinCount="100000" sheet="1" objects="1" scenarios="1"/>
  <mergeCells count="1">
    <mergeCell ref="A2:F2"/>
  </mergeCells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CDD01-5BBC-43E1-9604-42032AC82221}">
  <sheetPr>
    <tabColor rgb="FF996633"/>
  </sheetPr>
  <dimension ref="A1:H51"/>
  <sheetViews>
    <sheetView workbookViewId="0">
      <selection activeCell="A2" sqref="A2:F2"/>
    </sheetView>
  </sheetViews>
  <sheetFormatPr defaultRowHeight="15" x14ac:dyDescent="0.25"/>
  <cols>
    <col min="1" max="1" width="4.5703125" style="3" bestFit="1" customWidth="1"/>
    <col min="2" max="2" width="47" style="6" customWidth="1"/>
    <col min="3" max="3" width="3.85546875" style="3" bestFit="1" customWidth="1"/>
    <col min="4" max="4" width="6.5703125" style="3" customWidth="1"/>
    <col min="5" max="5" width="14" style="5" customWidth="1"/>
    <col min="6" max="6" width="15.28515625" style="5" customWidth="1"/>
    <col min="7" max="8" width="13.7109375" style="5" customWidth="1"/>
    <col min="9" max="9" width="52.140625" style="6" bestFit="1" customWidth="1"/>
    <col min="10" max="10" width="2.85546875" style="6" bestFit="1" customWidth="1"/>
    <col min="11" max="14" width="9.140625" style="6"/>
    <col min="15" max="15" width="6.42578125" style="6" bestFit="1" customWidth="1"/>
    <col min="16" max="16384" width="9.140625" style="6"/>
  </cols>
  <sheetData>
    <row r="1" spans="1:8" ht="37.5" x14ac:dyDescent="0.25">
      <c r="B1" s="4" t="s">
        <v>98</v>
      </c>
    </row>
    <row r="2" spans="1:8" ht="46.5" customHeight="1" x14ac:dyDescent="0.25">
      <c r="A2" s="59" t="s">
        <v>163</v>
      </c>
      <c r="B2" s="59"/>
      <c r="C2" s="59"/>
      <c r="D2" s="59"/>
      <c r="E2" s="59"/>
      <c r="F2" s="59"/>
    </row>
    <row r="3" spans="1:8" ht="30" x14ac:dyDescent="0.25">
      <c r="A3" s="7" t="s">
        <v>3</v>
      </c>
      <c r="B3" s="7" t="s">
        <v>94</v>
      </c>
      <c r="C3" s="7" t="s">
        <v>4</v>
      </c>
      <c r="D3" s="7" t="s">
        <v>97</v>
      </c>
      <c r="E3" s="8" t="s">
        <v>83</v>
      </c>
      <c r="F3" s="8" t="s">
        <v>82</v>
      </c>
      <c r="G3" s="9"/>
      <c r="H3" s="9"/>
    </row>
    <row r="4" spans="1:8" ht="60" x14ac:dyDescent="0.25">
      <c r="A4" s="7" t="s">
        <v>49</v>
      </c>
      <c r="B4" s="10" t="s">
        <v>89</v>
      </c>
      <c r="C4" s="7" t="s">
        <v>5</v>
      </c>
      <c r="D4" s="7">
        <v>5</v>
      </c>
      <c r="E4" s="37"/>
      <c r="F4" s="11">
        <f>E4*D4</f>
        <v>0</v>
      </c>
    </row>
    <row r="5" spans="1:8" ht="60" x14ac:dyDescent="0.25">
      <c r="A5" s="7" t="s">
        <v>50</v>
      </c>
      <c r="B5" s="10" t="s">
        <v>90</v>
      </c>
      <c r="C5" s="7" t="s">
        <v>5</v>
      </c>
      <c r="D5" s="7">
        <v>30</v>
      </c>
      <c r="E5" s="37"/>
      <c r="F5" s="11">
        <f t="shared" ref="F5:F33" si="0">E5*D5</f>
        <v>0</v>
      </c>
    </row>
    <row r="7" spans="1:8" x14ac:dyDescent="0.25">
      <c r="B7" s="12" t="s">
        <v>0</v>
      </c>
    </row>
    <row r="8" spans="1:8" ht="30" x14ac:dyDescent="0.25">
      <c r="A8" s="7" t="s">
        <v>3</v>
      </c>
      <c r="B8" s="7" t="s">
        <v>94</v>
      </c>
      <c r="C8" s="7" t="s">
        <v>4</v>
      </c>
      <c r="D8" s="7" t="s">
        <v>97</v>
      </c>
      <c r="E8" s="8" t="s">
        <v>83</v>
      </c>
      <c r="F8" s="8" t="s">
        <v>82</v>
      </c>
      <c r="G8" s="9"/>
      <c r="H8" s="9"/>
    </row>
    <row r="9" spans="1:8" ht="60" x14ac:dyDescent="0.25">
      <c r="A9" s="7" t="s">
        <v>51</v>
      </c>
      <c r="B9" s="10" t="s">
        <v>92</v>
      </c>
      <c r="C9" s="7" t="s">
        <v>5</v>
      </c>
      <c r="D9" s="7">
        <v>5</v>
      </c>
      <c r="E9" s="36"/>
      <c r="F9" s="11">
        <f t="shared" si="0"/>
        <v>0</v>
      </c>
    </row>
    <row r="10" spans="1:8" ht="60" x14ac:dyDescent="0.25">
      <c r="A10" s="7" t="s">
        <v>52</v>
      </c>
      <c r="B10" s="10" t="s">
        <v>93</v>
      </c>
      <c r="C10" s="7" t="s">
        <v>5</v>
      </c>
      <c r="D10" s="7">
        <v>30</v>
      </c>
      <c r="E10" s="36"/>
      <c r="F10" s="11">
        <f t="shared" si="0"/>
        <v>0</v>
      </c>
    </row>
    <row r="11" spans="1:8" ht="30" x14ac:dyDescent="0.25">
      <c r="A11" s="7" t="s">
        <v>53</v>
      </c>
      <c r="B11" s="10" t="s">
        <v>84</v>
      </c>
      <c r="C11" s="7" t="s">
        <v>5</v>
      </c>
      <c r="D11" s="7">
        <v>1</v>
      </c>
      <c r="E11" s="36"/>
      <c r="F11" s="11">
        <f t="shared" si="0"/>
        <v>0</v>
      </c>
    </row>
    <row r="12" spans="1:8" ht="30" x14ac:dyDescent="0.25">
      <c r="A12" s="7" t="s">
        <v>54</v>
      </c>
      <c r="B12" s="10" t="s">
        <v>85</v>
      </c>
      <c r="C12" s="7" t="s">
        <v>5</v>
      </c>
      <c r="D12" s="7">
        <v>2</v>
      </c>
      <c r="E12" s="36"/>
      <c r="F12" s="11">
        <f t="shared" si="0"/>
        <v>0</v>
      </c>
    </row>
    <row r="13" spans="1:8" ht="30" x14ac:dyDescent="0.25">
      <c r="A13" s="7" t="s">
        <v>55</v>
      </c>
      <c r="B13" s="10" t="s">
        <v>44</v>
      </c>
      <c r="C13" s="7" t="s">
        <v>5</v>
      </c>
      <c r="D13" s="7">
        <v>2</v>
      </c>
      <c r="E13" s="36"/>
      <c r="F13" s="11">
        <f t="shared" si="0"/>
        <v>0</v>
      </c>
    </row>
    <row r="14" spans="1:8" x14ac:dyDescent="0.25">
      <c r="A14" s="7" t="s">
        <v>56</v>
      </c>
      <c r="B14" s="10" t="s">
        <v>159</v>
      </c>
      <c r="C14" s="7" t="s">
        <v>5</v>
      </c>
      <c r="D14" s="7">
        <v>2</v>
      </c>
      <c r="E14" s="36"/>
      <c r="F14" s="11">
        <f t="shared" si="0"/>
        <v>0</v>
      </c>
    </row>
    <row r="15" spans="1:8" x14ac:dyDescent="0.25">
      <c r="A15" s="7" t="s">
        <v>57</v>
      </c>
      <c r="B15" s="10" t="s">
        <v>160</v>
      </c>
      <c r="C15" s="7" t="s">
        <v>5</v>
      </c>
      <c r="D15" s="7">
        <v>2</v>
      </c>
      <c r="E15" s="36"/>
      <c r="F15" s="11">
        <f t="shared" si="0"/>
        <v>0</v>
      </c>
    </row>
    <row r="16" spans="1:8" x14ac:dyDescent="0.25">
      <c r="A16" s="7" t="s">
        <v>58</v>
      </c>
      <c r="B16" s="10" t="s">
        <v>30</v>
      </c>
      <c r="C16" s="7" t="s">
        <v>5</v>
      </c>
      <c r="D16" s="7">
        <v>2</v>
      </c>
      <c r="E16" s="36"/>
      <c r="F16" s="11">
        <f t="shared" si="0"/>
        <v>0</v>
      </c>
    </row>
    <row r="17" spans="1:8" x14ac:dyDescent="0.25">
      <c r="A17" s="7" t="s">
        <v>59</v>
      </c>
      <c r="B17" s="10" t="s">
        <v>8</v>
      </c>
      <c r="C17" s="7" t="s">
        <v>5</v>
      </c>
      <c r="D17" s="7">
        <v>2</v>
      </c>
      <c r="E17" s="36"/>
      <c r="F17" s="11">
        <f t="shared" si="0"/>
        <v>0</v>
      </c>
    </row>
    <row r="18" spans="1:8" x14ac:dyDescent="0.25">
      <c r="A18" s="7" t="s">
        <v>60</v>
      </c>
      <c r="B18" s="10" t="s">
        <v>161</v>
      </c>
      <c r="C18" s="7" t="s">
        <v>5</v>
      </c>
      <c r="D18" s="7">
        <v>2</v>
      </c>
      <c r="E18" s="36"/>
      <c r="F18" s="11">
        <f t="shared" si="0"/>
        <v>0</v>
      </c>
    </row>
    <row r="19" spans="1:8" ht="30" x14ac:dyDescent="0.25">
      <c r="A19" s="7" t="s">
        <v>61</v>
      </c>
      <c r="B19" s="10" t="s">
        <v>32</v>
      </c>
      <c r="C19" s="7" t="s">
        <v>5</v>
      </c>
      <c r="D19" s="7">
        <v>2</v>
      </c>
      <c r="E19" s="37"/>
      <c r="F19" s="11">
        <f t="shared" si="0"/>
        <v>0</v>
      </c>
    </row>
    <row r="21" spans="1:8" x14ac:dyDescent="0.25">
      <c r="B21" s="12" t="s">
        <v>96</v>
      </c>
    </row>
    <row r="22" spans="1:8" ht="30" x14ac:dyDescent="0.25">
      <c r="A22" s="7" t="s">
        <v>3</v>
      </c>
      <c r="B22" s="7" t="s">
        <v>94</v>
      </c>
      <c r="C22" s="7" t="s">
        <v>4</v>
      </c>
      <c r="D22" s="7" t="s">
        <v>97</v>
      </c>
      <c r="E22" s="8" t="s">
        <v>83</v>
      </c>
      <c r="F22" s="8" t="s">
        <v>82</v>
      </c>
      <c r="G22" s="9"/>
      <c r="H22" s="9"/>
    </row>
    <row r="23" spans="1:8" ht="45" x14ac:dyDescent="0.25">
      <c r="A23" s="7" t="s">
        <v>62</v>
      </c>
      <c r="B23" s="10" t="s">
        <v>91</v>
      </c>
      <c r="C23" s="7" t="s">
        <v>5</v>
      </c>
      <c r="D23" s="7">
        <v>2</v>
      </c>
      <c r="E23" s="37"/>
      <c r="F23" s="11">
        <f>E23*D23</f>
        <v>0</v>
      </c>
    </row>
    <row r="24" spans="1:8" x14ac:dyDescent="0.25">
      <c r="A24" s="7" t="s">
        <v>63</v>
      </c>
      <c r="B24" s="10" t="s">
        <v>86</v>
      </c>
      <c r="C24" s="7" t="s">
        <v>5</v>
      </c>
      <c r="D24" s="7">
        <v>1</v>
      </c>
      <c r="E24" s="37"/>
      <c r="F24" s="11">
        <f t="shared" si="0"/>
        <v>0</v>
      </c>
    </row>
    <row r="25" spans="1:8" x14ac:dyDescent="0.25">
      <c r="A25" s="7" t="s">
        <v>64</v>
      </c>
      <c r="B25" s="10" t="s">
        <v>11</v>
      </c>
      <c r="C25" s="7" t="s">
        <v>5</v>
      </c>
      <c r="D25" s="7">
        <v>2</v>
      </c>
      <c r="E25" s="37"/>
      <c r="F25" s="11">
        <f>E25*D25</f>
        <v>0</v>
      </c>
    </row>
    <row r="26" spans="1:8" x14ac:dyDescent="0.25">
      <c r="A26" s="7" t="s">
        <v>65</v>
      </c>
      <c r="B26" s="10" t="s">
        <v>1</v>
      </c>
      <c r="C26" s="7" t="s">
        <v>5</v>
      </c>
      <c r="D26" s="7">
        <v>1</v>
      </c>
      <c r="E26" s="37"/>
      <c r="F26" s="11">
        <f t="shared" si="0"/>
        <v>0</v>
      </c>
    </row>
    <row r="27" spans="1:8" x14ac:dyDescent="0.25">
      <c r="A27" s="7" t="s">
        <v>66</v>
      </c>
      <c r="B27" s="10" t="s">
        <v>10</v>
      </c>
      <c r="C27" s="7" t="s">
        <v>5</v>
      </c>
      <c r="D27" s="7">
        <v>1</v>
      </c>
      <c r="E27" s="37"/>
      <c r="F27" s="11">
        <f t="shared" si="0"/>
        <v>0</v>
      </c>
    </row>
    <row r="28" spans="1:8" x14ac:dyDescent="0.25">
      <c r="A28" s="7" t="s">
        <v>68</v>
      </c>
      <c r="B28" s="10" t="s">
        <v>12</v>
      </c>
      <c r="C28" s="7" t="s">
        <v>5</v>
      </c>
      <c r="D28" s="7">
        <v>1</v>
      </c>
      <c r="E28" s="37"/>
      <c r="F28" s="11">
        <f t="shared" si="0"/>
        <v>0</v>
      </c>
    </row>
    <row r="29" spans="1:8" x14ac:dyDescent="0.25">
      <c r="A29" s="7" t="s">
        <v>69</v>
      </c>
      <c r="B29" s="10" t="s">
        <v>13</v>
      </c>
      <c r="C29" s="7" t="s">
        <v>5</v>
      </c>
      <c r="D29" s="7">
        <v>1</v>
      </c>
      <c r="E29" s="37"/>
      <c r="F29" s="11">
        <f t="shared" si="0"/>
        <v>0</v>
      </c>
    </row>
    <row r="30" spans="1:8" x14ac:dyDescent="0.25">
      <c r="A30" s="7" t="s">
        <v>70</v>
      </c>
      <c r="B30" s="10" t="s">
        <v>29</v>
      </c>
      <c r="C30" s="7" t="s">
        <v>5</v>
      </c>
      <c r="D30" s="7">
        <v>2</v>
      </c>
      <c r="E30" s="37"/>
      <c r="F30" s="11">
        <f t="shared" si="0"/>
        <v>0</v>
      </c>
    </row>
    <row r="31" spans="1:8" x14ac:dyDescent="0.25">
      <c r="A31" s="7" t="s">
        <v>71</v>
      </c>
      <c r="B31" s="10" t="s">
        <v>88</v>
      </c>
      <c r="C31" s="7" t="s">
        <v>34</v>
      </c>
      <c r="D31" s="7">
        <v>10</v>
      </c>
      <c r="E31" s="37"/>
      <c r="F31" s="11">
        <f t="shared" si="0"/>
        <v>0</v>
      </c>
    </row>
    <row r="32" spans="1:8" x14ac:dyDescent="0.25">
      <c r="A32" s="7" t="s">
        <v>72</v>
      </c>
      <c r="B32" s="10" t="s">
        <v>14</v>
      </c>
      <c r="C32" s="7" t="s">
        <v>5</v>
      </c>
      <c r="D32" s="7">
        <v>2</v>
      </c>
      <c r="E32" s="37"/>
      <c r="F32" s="11">
        <f t="shared" si="0"/>
        <v>0</v>
      </c>
    </row>
    <row r="33" spans="1:8" x14ac:dyDescent="0.25">
      <c r="A33" s="7" t="s">
        <v>73</v>
      </c>
      <c r="B33" s="10" t="s">
        <v>155</v>
      </c>
      <c r="C33" s="7" t="s">
        <v>5</v>
      </c>
      <c r="D33" s="7">
        <v>2</v>
      </c>
      <c r="E33" s="37"/>
      <c r="F33" s="11">
        <f t="shared" si="0"/>
        <v>0</v>
      </c>
    </row>
    <row r="35" spans="1:8" x14ac:dyDescent="0.25">
      <c r="B35" s="12" t="s">
        <v>45</v>
      </c>
      <c r="G35" s="9"/>
      <c r="H35" s="9"/>
    </row>
    <row r="36" spans="1:8" ht="30" x14ac:dyDescent="0.25">
      <c r="A36" s="7" t="s">
        <v>3</v>
      </c>
      <c r="B36" s="7" t="s">
        <v>94</v>
      </c>
      <c r="C36" s="7" t="s">
        <v>4</v>
      </c>
      <c r="D36" s="7" t="s">
        <v>97</v>
      </c>
      <c r="E36" s="8" t="s">
        <v>83</v>
      </c>
      <c r="F36" s="8" t="s">
        <v>82</v>
      </c>
    </row>
    <row r="37" spans="1:8" ht="30" x14ac:dyDescent="0.25">
      <c r="A37" s="7" t="s">
        <v>113</v>
      </c>
      <c r="B37" s="10" t="s">
        <v>87</v>
      </c>
      <c r="C37" s="7" t="s">
        <v>5</v>
      </c>
      <c r="D37" s="7">
        <v>1</v>
      </c>
      <c r="E37" s="37"/>
      <c r="F37" s="11">
        <f>E37*D37</f>
        <v>0</v>
      </c>
    </row>
    <row r="38" spans="1:8" ht="30" x14ac:dyDescent="0.25">
      <c r="A38" s="7" t="s">
        <v>114</v>
      </c>
      <c r="B38" s="10" t="s">
        <v>46</v>
      </c>
      <c r="C38" s="7" t="s">
        <v>5</v>
      </c>
      <c r="D38" s="7">
        <v>1</v>
      </c>
      <c r="E38" s="37"/>
      <c r="F38" s="11">
        <f>E38*D38</f>
        <v>0</v>
      </c>
    </row>
    <row r="39" spans="1:8" ht="30" x14ac:dyDescent="0.25">
      <c r="A39" s="7" t="s">
        <v>115</v>
      </c>
      <c r="B39" s="10" t="s">
        <v>47</v>
      </c>
      <c r="C39" s="7" t="s">
        <v>5</v>
      </c>
      <c r="D39" s="7">
        <v>1</v>
      </c>
      <c r="E39" s="37"/>
      <c r="F39" s="11">
        <f>E39*D39</f>
        <v>0</v>
      </c>
    </row>
    <row r="40" spans="1:8" ht="30" x14ac:dyDescent="0.25">
      <c r="A40" s="7" t="s">
        <v>116</v>
      </c>
      <c r="B40" s="10" t="s">
        <v>48</v>
      </c>
      <c r="C40" s="7" t="s">
        <v>5</v>
      </c>
      <c r="D40" s="7">
        <v>1</v>
      </c>
      <c r="E40" s="37"/>
      <c r="F40" s="11">
        <f>E40*D40</f>
        <v>0</v>
      </c>
    </row>
    <row r="41" spans="1:8" x14ac:dyDescent="0.25">
      <c r="F41" s="6"/>
    </row>
    <row r="42" spans="1:8" x14ac:dyDescent="0.25">
      <c r="B42" s="62" t="s">
        <v>109</v>
      </c>
      <c r="C42" s="62"/>
      <c r="D42" s="62"/>
      <c r="E42" s="62"/>
      <c r="F42" s="62"/>
    </row>
    <row r="43" spans="1:8" ht="30" x14ac:dyDescent="0.25">
      <c r="A43" s="7" t="s">
        <v>3</v>
      </c>
      <c r="B43" s="7" t="s">
        <v>94</v>
      </c>
      <c r="C43" s="7" t="s">
        <v>4</v>
      </c>
      <c r="D43" s="7" t="s">
        <v>97</v>
      </c>
      <c r="E43" s="8" t="s">
        <v>83</v>
      </c>
      <c r="F43" s="8" t="s">
        <v>82</v>
      </c>
    </row>
    <row r="44" spans="1:8" ht="30" x14ac:dyDescent="0.25">
      <c r="A44" s="7" t="s">
        <v>74</v>
      </c>
      <c r="B44" s="10" t="s">
        <v>108</v>
      </c>
      <c r="C44" s="7" t="s">
        <v>5</v>
      </c>
      <c r="D44" s="7">
        <v>50</v>
      </c>
      <c r="E44" s="37"/>
      <c r="F44" s="11">
        <f>E44*D44</f>
        <v>0</v>
      </c>
      <c r="G44" s="9"/>
      <c r="H44" s="9"/>
    </row>
    <row r="45" spans="1:8" x14ac:dyDescent="0.25">
      <c r="A45" s="7" t="s">
        <v>75</v>
      </c>
      <c r="B45" s="10" t="s">
        <v>11</v>
      </c>
      <c r="C45" s="7" t="s">
        <v>5</v>
      </c>
      <c r="D45" s="7">
        <v>15</v>
      </c>
      <c r="E45" s="37"/>
      <c r="F45" s="11">
        <f>E45*D45</f>
        <v>0</v>
      </c>
    </row>
    <row r="46" spans="1:8" x14ac:dyDescent="0.25">
      <c r="A46" s="7" t="s">
        <v>76</v>
      </c>
      <c r="B46" s="10" t="s">
        <v>1</v>
      </c>
      <c r="C46" s="7" t="s">
        <v>5</v>
      </c>
      <c r="D46" s="7">
        <v>4</v>
      </c>
      <c r="E46" s="37"/>
      <c r="F46" s="11">
        <f t="shared" ref="F46:F49" si="1">E46*D46</f>
        <v>0</v>
      </c>
    </row>
    <row r="47" spans="1:8" x14ac:dyDescent="0.25">
      <c r="A47" s="7" t="s">
        <v>77</v>
      </c>
      <c r="B47" s="10" t="s">
        <v>110</v>
      </c>
      <c r="C47" s="7" t="s">
        <v>5</v>
      </c>
      <c r="D47" s="7">
        <v>5</v>
      </c>
      <c r="E47" s="37"/>
      <c r="F47" s="11">
        <f t="shared" si="1"/>
        <v>0</v>
      </c>
    </row>
    <row r="48" spans="1:8" x14ac:dyDescent="0.25">
      <c r="A48" s="7" t="s">
        <v>111</v>
      </c>
      <c r="B48" s="10" t="s">
        <v>14</v>
      </c>
      <c r="C48" s="7" t="s">
        <v>5</v>
      </c>
      <c r="D48" s="7">
        <v>5</v>
      </c>
      <c r="E48" s="37"/>
      <c r="F48" s="11">
        <f t="shared" si="1"/>
        <v>0</v>
      </c>
    </row>
    <row r="49" spans="1:8" x14ac:dyDescent="0.25">
      <c r="A49" s="7" t="s">
        <v>112</v>
      </c>
      <c r="B49" s="10" t="s">
        <v>155</v>
      </c>
      <c r="C49" s="7" t="s">
        <v>5</v>
      </c>
      <c r="D49" s="7">
        <v>10</v>
      </c>
      <c r="E49" s="37"/>
      <c r="F49" s="11">
        <f t="shared" si="1"/>
        <v>0</v>
      </c>
      <c r="G49" s="6"/>
      <c r="H49" s="6"/>
    </row>
    <row r="50" spans="1:8" ht="15.75" thickBot="1" x14ac:dyDescent="0.3">
      <c r="F50" s="6"/>
      <c r="G50" s="6"/>
      <c r="H50" s="6"/>
    </row>
    <row r="51" spans="1:8" ht="16.5" thickBot="1" x14ac:dyDescent="0.3">
      <c r="D51" s="19" t="s">
        <v>105</v>
      </c>
      <c r="E51" s="20"/>
      <c r="F51" s="21">
        <f>SUM(F4:F40)</f>
        <v>0</v>
      </c>
      <c r="G51" s="13"/>
      <c r="H51" s="13"/>
    </row>
  </sheetData>
  <sheetProtection algorithmName="SHA-512" hashValue="STrqWlu1i5eRtSedO7TFAVqSRld/qctm4awlfKRB2ZcVQEWPsL8LBZR3qbe/X52TTFKR6tAEI1YQBUKy4k5JxA==" saltValue="bKVuqrB0ZS0l4XUQDX9EUg==" spinCount="100000" sheet="1" objects="1" scenarios="1"/>
  <mergeCells count="2">
    <mergeCell ref="B42:F42"/>
    <mergeCell ref="A2:F2"/>
  </mergeCells>
  <phoneticPr fontId="5" type="noConversion"/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6B0C5-83EC-48EB-8F6A-984B699B0018}">
  <sheetPr>
    <tabColor theme="2" tint="-0.249977111117893"/>
  </sheetPr>
  <dimension ref="A1:H42"/>
  <sheetViews>
    <sheetView workbookViewId="0">
      <selection activeCell="A2" sqref="A2:F2"/>
    </sheetView>
  </sheetViews>
  <sheetFormatPr defaultRowHeight="15" x14ac:dyDescent="0.25"/>
  <cols>
    <col min="1" max="1" width="4.5703125" style="3" bestFit="1" customWidth="1"/>
    <col min="2" max="2" width="48.140625" style="6" customWidth="1"/>
    <col min="3" max="3" width="3.85546875" style="3" bestFit="1" customWidth="1"/>
    <col min="4" max="4" width="7.42578125" style="3" customWidth="1"/>
    <col min="5" max="5" width="11.85546875" style="5" bestFit="1" customWidth="1"/>
    <col min="6" max="6" width="15.28515625" style="5" customWidth="1"/>
    <col min="7" max="8" width="13.7109375" style="5" customWidth="1"/>
    <col min="9" max="9" width="52.140625" style="6" bestFit="1" customWidth="1"/>
    <col min="10" max="10" width="2.85546875" style="6" bestFit="1" customWidth="1"/>
    <col min="11" max="14" width="9.140625" style="6"/>
    <col min="15" max="15" width="6.42578125" style="6" bestFit="1" customWidth="1"/>
    <col min="16" max="16384" width="9.140625" style="6"/>
  </cols>
  <sheetData>
    <row r="1" spans="1:8" ht="45" customHeight="1" x14ac:dyDescent="0.25">
      <c r="B1" s="4" t="s">
        <v>95</v>
      </c>
    </row>
    <row r="2" spans="1:8" ht="42.75" customHeight="1" x14ac:dyDescent="0.25">
      <c r="A2" s="59" t="s">
        <v>163</v>
      </c>
      <c r="B2" s="59"/>
      <c r="C2" s="59"/>
      <c r="D2" s="59"/>
      <c r="E2" s="59"/>
      <c r="F2" s="59"/>
    </row>
    <row r="3" spans="1:8" ht="30" x14ac:dyDescent="0.25">
      <c r="A3" s="7" t="s">
        <v>3</v>
      </c>
      <c r="B3" s="7" t="s">
        <v>94</v>
      </c>
      <c r="C3" s="7" t="s">
        <v>4</v>
      </c>
      <c r="D3" s="7" t="s">
        <v>97</v>
      </c>
      <c r="E3" s="8" t="s">
        <v>83</v>
      </c>
      <c r="F3" s="8" t="s">
        <v>82</v>
      </c>
      <c r="G3" s="9"/>
      <c r="H3" s="9"/>
    </row>
    <row r="4" spans="1:8" ht="60" x14ac:dyDescent="0.25">
      <c r="A4" s="7" t="s">
        <v>49</v>
      </c>
      <c r="B4" s="10" t="s">
        <v>89</v>
      </c>
      <c r="C4" s="7" t="s">
        <v>5</v>
      </c>
      <c r="D4" s="7">
        <v>5</v>
      </c>
      <c r="E4" s="37"/>
      <c r="F4" s="11">
        <f>E4*D4</f>
        <v>0</v>
      </c>
    </row>
    <row r="5" spans="1:8" ht="60" x14ac:dyDescent="0.25">
      <c r="A5" s="7" t="s">
        <v>50</v>
      </c>
      <c r="B5" s="10" t="s">
        <v>90</v>
      </c>
      <c r="C5" s="7" t="s">
        <v>5</v>
      </c>
      <c r="D5" s="7">
        <v>30</v>
      </c>
      <c r="E5" s="37"/>
      <c r="F5" s="11">
        <f t="shared" ref="F5:F33" si="0">E5*D5</f>
        <v>0</v>
      </c>
    </row>
    <row r="7" spans="1:8" x14ac:dyDescent="0.25">
      <c r="B7" s="12" t="s">
        <v>0</v>
      </c>
    </row>
    <row r="8" spans="1:8" ht="30" x14ac:dyDescent="0.25">
      <c r="A8" s="7" t="s">
        <v>3</v>
      </c>
      <c r="B8" s="7" t="s">
        <v>94</v>
      </c>
      <c r="C8" s="7" t="s">
        <v>4</v>
      </c>
      <c r="D8" s="7" t="s">
        <v>97</v>
      </c>
      <c r="E8" s="8" t="s">
        <v>83</v>
      </c>
      <c r="F8" s="8" t="s">
        <v>82</v>
      </c>
    </row>
    <row r="9" spans="1:8" ht="60" x14ac:dyDescent="0.25">
      <c r="A9" s="7" t="s">
        <v>51</v>
      </c>
      <c r="B9" s="10" t="s">
        <v>92</v>
      </c>
      <c r="C9" s="7" t="s">
        <v>5</v>
      </c>
      <c r="D9" s="7">
        <v>5</v>
      </c>
      <c r="E9" s="36"/>
      <c r="F9" s="11">
        <f t="shared" si="0"/>
        <v>0</v>
      </c>
    </row>
    <row r="10" spans="1:8" ht="60" x14ac:dyDescent="0.25">
      <c r="A10" s="7" t="s">
        <v>52</v>
      </c>
      <c r="B10" s="10" t="s">
        <v>93</v>
      </c>
      <c r="C10" s="7" t="s">
        <v>5</v>
      </c>
      <c r="D10" s="7">
        <v>30</v>
      </c>
      <c r="E10" s="36"/>
      <c r="F10" s="11">
        <f t="shared" si="0"/>
        <v>0</v>
      </c>
    </row>
    <row r="11" spans="1:8" ht="30" x14ac:dyDescent="0.25">
      <c r="A11" s="7" t="s">
        <v>53</v>
      </c>
      <c r="B11" s="10" t="s">
        <v>84</v>
      </c>
      <c r="C11" s="7" t="s">
        <v>5</v>
      </c>
      <c r="D11" s="7">
        <v>2</v>
      </c>
      <c r="E11" s="36"/>
      <c r="F11" s="11">
        <f t="shared" si="0"/>
        <v>0</v>
      </c>
    </row>
    <row r="12" spans="1:8" ht="30" x14ac:dyDescent="0.25">
      <c r="A12" s="7" t="s">
        <v>54</v>
      </c>
      <c r="B12" s="10" t="s">
        <v>85</v>
      </c>
      <c r="C12" s="7" t="s">
        <v>5</v>
      </c>
      <c r="D12" s="7">
        <v>2</v>
      </c>
      <c r="E12" s="36"/>
      <c r="F12" s="11">
        <f t="shared" si="0"/>
        <v>0</v>
      </c>
    </row>
    <row r="13" spans="1:8" ht="30" x14ac:dyDescent="0.25">
      <c r="A13" s="7" t="s">
        <v>55</v>
      </c>
      <c r="B13" s="10" t="s">
        <v>44</v>
      </c>
      <c r="C13" s="7" t="s">
        <v>5</v>
      </c>
      <c r="D13" s="7">
        <v>2</v>
      </c>
      <c r="E13" s="36"/>
      <c r="F13" s="11">
        <f t="shared" si="0"/>
        <v>0</v>
      </c>
    </row>
    <row r="14" spans="1:8" x14ac:dyDescent="0.25">
      <c r="A14" s="7" t="s">
        <v>56</v>
      </c>
      <c r="B14" s="10" t="s">
        <v>159</v>
      </c>
      <c r="C14" s="7" t="s">
        <v>5</v>
      </c>
      <c r="D14" s="7">
        <v>1</v>
      </c>
      <c r="E14" s="36"/>
      <c r="F14" s="11">
        <f t="shared" si="0"/>
        <v>0</v>
      </c>
    </row>
    <row r="15" spans="1:8" x14ac:dyDescent="0.25">
      <c r="A15" s="7" t="s">
        <v>57</v>
      </c>
      <c r="B15" s="10" t="s">
        <v>160</v>
      </c>
      <c r="C15" s="7" t="s">
        <v>5</v>
      </c>
      <c r="D15" s="7">
        <v>1</v>
      </c>
      <c r="E15" s="36"/>
      <c r="F15" s="11">
        <f t="shared" si="0"/>
        <v>0</v>
      </c>
    </row>
    <row r="16" spans="1:8" x14ac:dyDescent="0.25">
      <c r="A16" s="7" t="s">
        <v>58</v>
      </c>
      <c r="B16" s="10" t="s">
        <v>30</v>
      </c>
      <c r="C16" s="7" t="s">
        <v>5</v>
      </c>
      <c r="D16" s="7">
        <v>1</v>
      </c>
      <c r="E16" s="36"/>
      <c r="F16" s="11">
        <f t="shared" si="0"/>
        <v>0</v>
      </c>
    </row>
    <row r="17" spans="1:8" x14ac:dyDescent="0.25">
      <c r="A17" s="7" t="s">
        <v>59</v>
      </c>
      <c r="B17" s="10" t="s">
        <v>8</v>
      </c>
      <c r="C17" s="7" t="s">
        <v>5</v>
      </c>
      <c r="D17" s="7">
        <v>1</v>
      </c>
      <c r="E17" s="36"/>
      <c r="F17" s="11">
        <f t="shared" si="0"/>
        <v>0</v>
      </c>
    </row>
    <row r="18" spans="1:8" x14ac:dyDescent="0.25">
      <c r="A18" s="7" t="s">
        <v>60</v>
      </c>
      <c r="B18" s="10" t="s">
        <v>161</v>
      </c>
      <c r="C18" s="7" t="s">
        <v>5</v>
      </c>
      <c r="D18" s="7">
        <v>1</v>
      </c>
      <c r="E18" s="36"/>
      <c r="F18" s="11">
        <f t="shared" si="0"/>
        <v>0</v>
      </c>
    </row>
    <row r="19" spans="1:8" ht="30" x14ac:dyDescent="0.25">
      <c r="A19" s="7" t="s">
        <v>61</v>
      </c>
      <c r="B19" s="10" t="s">
        <v>32</v>
      </c>
      <c r="C19" s="7" t="s">
        <v>5</v>
      </c>
      <c r="D19" s="7">
        <v>1</v>
      </c>
      <c r="E19" s="37"/>
      <c r="F19" s="11">
        <f t="shared" si="0"/>
        <v>0</v>
      </c>
    </row>
    <row r="21" spans="1:8" x14ac:dyDescent="0.25">
      <c r="B21" s="12" t="s">
        <v>96</v>
      </c>
    </row>
    <row r="22" spans="1:8" ht="30" x14ac:dyDescent="0.25">
      <c r="A22" s="7" t="s">
        <v>3</v>
      </c>
      <c r="B22" s="7" t="s">
        <v>94</v>
      </c>
      <c r="C22" s="7" t="s">
        <v>4</v>
      </c>
      <c r="D22" s="7" t="s">
        <v>97</v>
      </c>
      <c r="E22" s="8" t="s">
        <v>83</v>
      </c>
      <c r="F22" s="8" t="s">
        <v>82</v>
      </c>
      <c r="G22" s="9"/>
      <c r="H22" s="9"/>
    </row>
    <row r="23" spans="1:8" ht="45" x14ac:dyDescent="0.25">
      <c r="A23" s="7" t="s">
        <v>62</v>
      </c>
      <c r="B23" s="10" t="s">
        <v>91</v>
      </c>
      <c r="C23" s="7" t="s">
        <v>5</v>
      </c>
      <c r="D23" s="7">
        <v>15</v>
      </c>
      <c r="E23" s="37"/>
      <c r="F23" s="11">
        <f>E23*D23</f>
        <v>0</v>
      </c>
    </row>
    <row r="24" spans="1:8" x14ac:dyDescent="0.25">
      <c r="A24" s="7" t="s">
        <v>63</v>
      </c>
      <c r="B24" s="10" t="s">
        <v>86</v>
      </c>
      <c r="C24" s="7" t="s">
        <v>5</v>
      </c>
      <c r="D24" s="7">
        <v>3</v>
      </c>
      <c r="E24" s="37"/>
      <c r="F24" s="11">
        <f t="shared" si="0"/>
        <v>0</v>
      </c>
    </row>
    <row r="25" spans="1:8" x14ac:dyDescent="0.25">
      <c r="A25" s="7" t="s">
        <v>64</v>
      </c>
      <c r="B25" s="10" t="s">
        <v>11</v>
      </c>
      <c r="C25" s="7" t="s">
        <v>5</v>
      </c>
      <c r="D25" s="7">
        <v>15</v>
      </c>
      <c r="E25" s="37"/>
      <c r="F25" s="11">
        <f>E25*D25</f>
        <v>0</v>
      </c>
    </row>
    <row r="26" spans="1:8" x14ac:dyDescent="0.25">
      <c r="A26" s="7" t="s">
        <v>65</v>
      </c>
      <c r="B26" s="10" t="s">
        <v>1</v>
      </c>
      <c r="C26" s="7" t="s">
        <v>5</v>
      </c>
      <c r="D26" s="7">
        <v>2</v>
      </c>
      <c r="E26" s="37"/>
      <c r="F26" s="11">
        <f t="shared" si="0"/>
        <v>0</v>
      </c>
    </row>
    <row r="27" spans="1:8" x14ac:dyDescent="0.25">
      <c r="A27" s="7" t="s">
        <v>66</v>
      </c>
      <c r="B27" s="10" t="s">
        <v>10</v>
      </c>
      <c r="C27" s="7" t="s">
        <v>5</v>
      </c>
      <c r="D27" s="7">
        <v>2</v>
      </c>
      <c r="E27" s="37"/>
      <c r="F27" s="11">
        <f t="shared" si="0"/>
        <v>0</v>
      </c>
    </row>
    <row r="28" spans="1:8" x14ac:dyDescent="0.25">
      <c r="A28" s="7" t="s">
        <v>68</v>
      </c>
      <c r="B28" s="10" t="s">
        <v>12</v>
      </c>
      <c r="C28" s="7" t="s">
        <v>5</v>
      </c>
      <c r="D28" s="7">
        <v>2</v>
      </c>
      <c r="E28" s="37"/>
      <c r="F28" s="11">
        <f t="shared" si="0"/>
        <v>0</v>
      </c>
    </row>
    <row r="29" spans="1:8" x14ac:dyDescent="0.25">
      <c r="A29" s="7" t="s">
        <v>69</v>
      </c>
      <c r="B29" s="10" t="s">
        <v>13</v>
      </c>
      <c r="C29" s="7" t="s">
        <v>5</v>
      </c>
      <c r="D29" s="7">
        <v>2</v>
      </c>
      <c r="E29" s="37"/>
      <c r="F29" s="11">
        <f t="shared" si="0"/>
        <v>0</v>
      </c>
    </row>
    <row r="30" spans="1:8" x14ac:dyDescent="0.25">
      <c r="A30" s="7" t="s">
        <v>70</v>
      </c>
      <c r="B30" s="10" t="s">
        <v>29</v>
      </c>
      <c r="C30" s="7" t="s">
        <v>5</v>
      </c>
      <c r="D30" s="7">
        <v>2</v>
      </c>
      <c r="E30" s="37"/>
      <c r="F30" s="11">
        <f t="shared" si="0"/>
        <v>0</v>
      </c>
    </row>
    <row r="31" spans="1:8" x14ac:dyDescent="0.25">
      <c r="A31" s="7" t="s">
        <v>71</v>
      </c>
      <c r="B31" s="10" t="s">
        <v>88</v>
      </c>
      <c r="C31" s="7" t="s">
        <v>34</v>
      </c>
      <c r="D31" s="7">
        <v>20</v>
      </c>
      <c r="E31" s="37"/>
      <c r="F31" s="11">
        <f t="shared" si="0"/>
        <v>0</v>
      </c>
    </row>
    <row r="32" spans="1:8" x14ac:dyDescent="0.25">
      <c r="A32" s="7" t="s">
        <v>72</v>
      </c>
      <c r="B32" s="10" t="s">
        <v>14</v>
      </c>
      <c r="C32" s="7" t="s">
        <v>5</v>
      </c>
      <c r="D32" s="7">
        <v>2</v>
      </c>
      <c r="E32" s="37"/>
      <c r="F32" s="11">
        <f t="shared" si="0"/>
        <v>0</v>
      </c>
    </row>
    <row r="33" spans="1:8" x14ac:dyDescent="0.25">
      <c r="A33" s="7" t="s">
        <v>73</v>
      </c>
      <c r="B33" s="10" t="s">
        <v>155</v>
      </c>
      <c r="C33" s="7" t="s">
        <v>5</v>
      </c>
      <c r="D33" s="7">
        <v>5</v>
      </c>
      <c r="E33" s="37"/>
      <c r="F33" s="11">
        <f t="shared" si="0"/>
        <v>0</v>
      </c>
    </row>
    <row r="35" spans="1:8" x14ac:dyDescent="0.25">
      <c r="B35" s="12" t="s">
        <v>45</v>
      </c>
    </row>
    <row r="36" spans="1:8" ht="30" x14ac:dyDescent="0.25">
      <c r="A36" s="7" t="s">
        <v>3</v>
      </c>
      <c r="B36" s="7" t="s">
        <v>94</v>
      </c>
      <c r="C36" s="7" t="s">
        <v>4</v>
      </c>
      <c r="D36" s="7" t="s">
        <v>97</v>
      </c>
      <c r="E36" s="8" t="s">
        <v>83</v>
      </c>
      <c r="F36" s="8" t="s">
        <v>82</v>
      </c>
      <c r="G36" s="9"/>
      <c r="H36" s="9"/>
    </row>
    <row r="37" spans="1:8" ht="30" x14ac:dyDescent="0.25">
      <c r="A37" s="7" t="s">
        <v>74</v>
      </c>
      <c r="B37" s="10" t="s">
        <v>87</v>
      </c>
      <c r="C37" s="7" t="s">
        <v>5</v>
      </c>
      <c r="D37" s="7">
        <v>1</v>
      </c>
      <c r="E37" s="37"/>
      <c r="F37" s="11">
        <f>E37*D37</f>
        <v>0</v>
      </c>
    </row>
    <row r="38" spans="1:8" ht="30" x14ac:dyDescent="0.25">
      <c r="A38" s="7" t="s">
        <v>75</v>
      </c>
      <c r="B38" s="10" t="s">
        <v>46</v>
      </c>
      <c r="C38" s="7" t="s">
        <v>5</v>
      </c>
      <c r="D38" s="7">
        <v>1</v>
      </c>
      <c r="E38" s="37"/>
      <c r="F38" s="11">
        <f>E38*D38</f>
        <v>0</v>
      </c>
    </row>
    <row r="39" spans="1:8" ht="30" x14ac:dyDescent="0.25">
      <c r="A39" s="7" t="s">
        <v>76</v>
      </c>
      <c r="B39" s="10" t="s">
        <v>47</v>
      </c>
      <c r="C39" s="7" t="s">
        <v>5</v>
      </c>
      <c r="D39" s="7">
        <v>1</v>
      </c>
      <c r="E39" s="37"/>
      <c r="F39" s="11">
        <f>E39*D39</f>
        <v>0</v>
      </c>
    </row>
    <row r="40" spans="1:8" ht="30" x14ac:dyDescent="0.25">
      <c r="A40" s="7" t="s">
        <v>77</v>
      </c>
      <c r="B40" s="10" t="s">
        <v>48</v>
      </c>
      <c r="C40" s="7" t="s">
        <v>5</v>
      </c>
      <c r="D40" s="7">
        <v>1</v>
      </c>
      <c r="E40" s="37"/>
      <c r="F40" s="11">
        <f>E40*D40</f>
        <v>0</v>
      </c>
      <c r="G40" s="6"/>
      <c r="H40" s="6"/>
    </row>
    <row r="41" spans="1:8" ht="15.75" thickBot="1" x14ac:dyDescent="0.3">
      <c r="F41" s="6"/>
      <c r="G41" s="13"/>
      <c r="H41" s="13"/>
    </row>
    <row r="42" spans="1:8" ht="16.5" thickBot="1" x14ac:dyDescent="0.3">
      <c r="D42" s="19" t="s">
        <v>104</v>
      </c>
      <c r="E42" s="20"/>
      <c r="F42" s="21">
        <f>SUM(F4:F40)</f>
        <v>0</v>
      </c>
    </row>
  </sheetData>
  <sheetProtection algorithmName="SHA-512" hashValue="EHYWPjKBWMUREO0IccN0kZDkipOzZK8QQGZ+RZQdfLaYdX1wObCs06h1eUWgWyj8Tlhd3J/I784PVX50l7MgxA==" saltValue="YA5nehoTArgfpUcdqgrtFw==" spinCount="100000" sheet="1" objects="1" scenarios="1"/>
  <mergeCells count="1">
    <mergeCell ref="A2:F2"/>
  </mergeCells>
  <phoneticPr fontId="5" type="noConversion"/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48A17-527F-4D8F-BBD4-26A6C7A60C6E}">
  <sheetPr>
    <tabColor theme="2" tint="-0.249977111117893"/>
  </sheetPr>
  <dimension ref="A1:H37"/>
  <sheetViews>
    <sheetView topLeftCell="A22" workbookViewId="0">
      <selection activeCell="F37" sqref="F37"/>
    </sheetView>
  </sheetViews>
  <sheetFormatPr defaultRowHeight="15" x14ac:dyDescent="0.25"/>
  <cols>
    <col min="1" max="1" width="4.5703125" style="3" bestFit="1" customWidth="1"/>
    <col min="2" max="2" width="48.140625" style="6" customWidth="1"/>
    <col min="3" max="3" width="3.85546875" style="3" bestFit="1" customWidth="1"/>
    <col min="4" max="4" width="6.5703125" style="3" customWidth="1"/>
    <col min="5" max="5" width="13.7109375" style="5" customWidth="1"/>
    <col min="6" max="6" width="15.28515625" style="5" customWidth="1"/>
    <col min="7" max="8" width="13.7109375" style="5" customWidth="1"/>
    <col min="9" max="9" width="52.140625" style="6" bestFit="1" customWidth="1"/>
    <col min="10" max="10" width="2.85546875" style="6" bestFit="1" customWidth="1"/>
    <col min="11" max="14" width="9.140625" style="6"/>
    <col min="15" max="15" width="6.42578125" style="6" bestFit="1" customWidth="1"/>
    <col min="16" max="16384" width="9.140625" style="6"/>
  </cols>
  <sheetData>
    <row r="1" spans="1:8" ht="18.75" customHeight="1" x14ac:dyDescent="0.25">
      <c r="B1" s="25" t="s">
        <v>162</v>
      </c>
    </row>
    <row r="2" spans="1:8" ht="45" customHeight="1" x14ac:dyDescent="0.25">
      <c r="A2" s="59" t="s">
        <v>163</v>
      </c>
      <c r="B2" s="59"/>
      <c r="C2" s="59"/>
      <c r="D2" s="59"/>
      <c r="E2" s="59"/>
      <c r="F2" s="59"/>
    </row>
    <row r="3" spans="1:8" x14ac:dyDescent="0.25">
      <c r="B3" s="12" t="s">
        <v>2</v>
      </c>
    </row>
    <row r="4" spans="1:8" ht="30" x14ac:dyDescent="0.25">
      <c r="A4" s="7" t="s">
        <v>3</v>
      </c>
      <c r="B4" s="7" t="s">
        <v>94</v>
      </c>
      <c r="C4" s="7" t="s">
        <v>4</v>
      </c>
      <c r="D4" s="7" t="s">
        <v>97</v>
      </c>
      <c r="E4" s="8" t="s">
        <v>83</v>
      </c>
      <c r="F4" s="8" t="s">
        <v>82</v>
      </c>
      <c r="G4" s="9"/>
      <c r="H4" s="9"/>
    </row>
    <row r="5" spans="1:8" x14ac:dyDescent="0.25">
      <c r="A5" s="7" t="s">
        <v>49</v>
      </c>
      <c r="B5" s="10" t="s">
        <v>101</v>
      </c>
      <c r="C5" s="7" t="s">
        <v>31</v>
      </c>
      <c r="D5" s="7">
        <v>100</v>
      </c>
      <c r="E5" s="36"/>
      <c r="F5" s="11">
        <f>E5*D5</f>
        <v>0</v>
      </c>
    </row>
    <row r="6" spans="1:8" x14ac:dyDescent="0.25">
      <c r="A6" s="7" t="s">
        <v>50</v>
      </c>
      <c r="B6" s="10" t="s">
        <v>102</v>
      </c>
      <c r="C6" s="7" t="s">
        <v>5</v>
      </c>
      <c r="D6" s="7">
        <v>20</v>
      </c>
      <c r="E6" s="36"/>
      <c r="F6" s="11">
        <f t="shared" ref="F6:F27" si="0">E6*D6</f>
        <v>0</v>
      </c>
    </row>
    <row r="7" spans="1:8" ht="30" x14ac:dyDescent="0.25">
      <c r="A7" s="7" t="s">
        <v>51</v>
      </c>
      <c r="B7" s="10" t="s">
        <v>35</v>
      </c>
      <c r="C7" s="7" t="s">
        <v>5</v>
      </c>
      <c r="D7" s="7">
        <v>50</v>
      </c>
      <c r="E7" s="36"/>
      <c r="F7" s="11">
        <f t="shared" si="0"/>
        <v>0</v>
      </c>
    </row>
    <row r="8" spans="1:8" x14ac:dyDescent="0.25">
      <c r="A8" s="7" t="s">
        <v>52</v>
      </c>
      <c r="B8" s="10" t="s">
        <v>36</v>
      </c>
      <c r="C8" s="7" t="s">
        <v>5</v>
      </c>
      <c r="D8" s="7">
        <v>30</v>
      </c>
      <c r="E8" s="36"/>
      <c r="F8" s="11">
        <f t="shared" si="0"/>
        <v>0</v>
      </c>
    </row>
    <row r="9" spans="1:8" x14ac:dyDescent="0.25">
      <c r="A9" s="7" t="s">
        <v>53</v>
      </c>
      <c r="B9" s="10" t="s">
        <v>37</v>
      </c>
      <c r="C9" s="7" t="s">
        <v>5</v>
      </c>
      <c r="D9" s="7">
        <v>10</v>
      </c>
      <c r="E9" s="36"/>
      <c r="F9" s="11">
        <f t="shared" si="0"/>
        <v>0</v>
      </c>
    </row>
    <row r="10" spans="1:8" x14ac:dyDescent="0.25">
      <c r="A10" s="7" t="s">
        <v>54</v>
      </c>
      <c r="B10" s="10" t="s">
        <v>38</v>
      </c>
      <c r="C10" s="7" t="s">
        <v>5</v>
      </c>
      <c r="D10" s="7">
        <v>10</v>
      </c>
      <c r="E10" s="36"/>
      <c r="F10" s="11">
        <f t="shared" si="0"/>
        <v>0</v>
      </c>
    </row>
    <row r="11" spans="1:8" x14ac:dyDescent="0.25">
      <c r="A11" s="7" t="s">
        <v>55</v>
      </c>
      <c r="B11" s="10" t="s">
        <v>39</v>
      </c>
      <c r="C11" s="7" t="s">
        <v>5</v>
      </c>
      <c r="D11" s="7">
        <v>30</v>
      </c>
      <c r="E11" s="36"/>
      <c r="F11" s="11">
        <f t="shared" si="0"/>
        <v>0</v>
      </c>
    </row>
    <row r="12" spans="1:8" x14ac:dyDescent="0.25">
      <c r="A12" s="7" t="s">
        <v>56</v>
      </c>
      <c r="B12" s="10" t="s">
        <v>40</v>
      </c>
      <c r="C12" s="7" t="s">
        <v>5</v>
      </c>
      <c r="D12" s="7">
        <v>60</v>
      </c>
      <c r="E12" s="36"/>
      <c r="F12" s="11">
        <f t="shared" si="0"/>
        <v>0</v>
      </c>
    </row>
    <row r="13" spans="1:8" x14ac:dyDescent="0.25">
      <c r="A13" s="7" t="s">
        <v>57</v>
      </c>
      <c r="B13" s="10" t="s">
        <v>41</v>
      </c>
      <c r="C13" s="7" t="s">
        <v>5</v>
      </c>
      <c r="D13" s="7">
        <v>10</v>
      </c>
      <c r="E13" s="36"/>
      <c r="F13" s="11">
        <f t="shared" si="0"/>
        <v>0</v>
      </c>
    </row>
    <row r="14" spans="1:8" x14ac:dyDescent="0.25">
      <c r="A14" s="7" t="s">
        <v>58</v>
      </c>
      <c r="B14" s="10" t="s">
        <v>42</v>
      </c>
      <c r="C14" s="7" t="s">
        <v>5</v>
      </c>
      <c r="D14" s="7">
        <v>50</v>
      </c>
      <c r="E14" s="36"/>
      <c r="F14" s="11">
        <f t="shared" si="0"/>
        <v>0</v>
      </c>
    </row>
    <row r="15" spans="1:8" x14ac:dyDescent="0.25">
      <c r="A15" s="7" t="s">
        <v>59</v>
      </c>
      <c r="B15" s="10" t="s">
        <v>43</v>
      </c>
      <c r="C15" s="7" t="s">
        <v>5</v>
      </c>
      <c r="D15" s="7">
        <v>10</v>
      </c>
      <c r="E15" s="37"/>
      <c r="F15" s="11">
        <f t="shared" si="0"/>
        <v>0</v>
      </c>
    </row>
    <row r="17" spans="1:8" x14ac:dyDescent="0.25">
      <c r="B17" s="12" t="s">
        <v>99</v>
      </c>
    </row>
    <row r="18" spans="1:8" ht="30" x14ac:dyDescent="0.25">
      <c r="A18" s="7" t="s">
        <v>3</v>
      </c>
      <c r="B18" s="7" t="s">
        <v>94</v>
      </c>
      <c r="C18" s="7" t="s">
        <v>4</v>
      </c>
      <c r="D18" s="7" t="s">
        <v>97</v>
      </c>
      <c r="E18" s="8" t="s">
        <v>83</v>
      </c>
      <c r="F18" s="8" t="s">
        <v>82</v>
      </c>
      <c r="G18" s="9"/>
      <c r="H18" s="9"/>
    </row>
    <row r="19" spans="1:8" x14ac:dyDescent="0.25">
      <c r="A19" s="7" t="s">
        <v>60</v>
      </c>
      <c r="B19" s="10" t="s">
        <v>16</v>
      </c>
      <c r="C19" s="7" t="s">
        <v>34</v>
      </c>
      <c r="D19" s="7">
        <v>2</v>
      </c>
      <c r="E19" s="37"/>
      <c r="F19" s="11">
        <f>E19*D19</f>
        <v>0</v>
      </c>
    </row>
    <row r="20" spans="1:8" ht="30" x14ac:dyDescent="0.25">
      <c r="A20" s="7" t="s">
        <v>61</v>
      </c>
      <c r="B20" s="10" t="s">
        <v>17</v>
      </c>
      <c r="C20" s="7" t="s">
        <v>5</v>
      </c>
      <c r="D20" s="7">
        <v>10</v>
      </c>
      <c r="E20" s="37"/>
      <c r="F20" s="11">
        <f t="shared" si="0"/>
        <v>0</v>
      </c>
    </row>
    <row r="21" spans="1:8" x14ac:dyDescent="0.25">
      <c r="A21" s="7" t="s">
        <v>62</v>
      </c>
      <c r="B21" s="10" t="s">
        <v>18</v>
      </c>
      <c r="C21" s="7" t="s">
        <v>34</v>
      </c>
      <c r="D21" s="7">
        <v>15</v>
      </c>
      <c r="E21" s="37"/>
      <c r="F21" s="11">
        <f>E21*D21</f>
        <v>0</v>
      </c>
    </row>
    <row r="22" spans="1:8" ht="30" x14ac:dyDescent="0.25">
      <c r="A22" s="7" t="s">
        <v>63</v>
      </c>
      <c r="B22" s="10" t="s">
        <v>19</v>
      </c>
      <c r="C22" s="7" t="s">
        <v>34</v>
      </c>
      <c r="D22" s="7">
        <v>4</v>
      </c>
      <c r="E22" s="37"/>
      <c r="F22" s="11">
        <f t="shared" si="0"/>
        <v>0</v>
      </c>
    </row>
    <row r="23" spans="1:8" ht="30" x14ac:dyDescent="0.25">
      <c r="A23" s="7" t="s">
        <v>64</v>
      </c>
      <c r="B23" s="10" t="s">
        <v>20</v>
      </c>
      <c r="C23" s="7" t="s">
        <v>34</v>
      </c>
      <c r="D23" s="7">
        <v>4</v>
      </c>
      <c r="E23" s="37"/>
      <c r="F23" s="11">
        <f t="shared" si="0"/>
        <v>0</v>
      </c>
    </row>
    <row r="24" spans="1:8" ht="30" x14ac:dyDescent="0.25">
      <c r="A24" s="7" t="s">
        <v>65</v>
      </c>
      <c r="B24" s="10" t="s">
        <v>21</v>
      </c>
      <c r="C24" s="7" t="s">
        <v>34</v>
      </c>
      <c r="D24" s="7">
        <v>4</v>
      </c>
      <c r="E24" s="37"/>
      <c r="F24" s="11">
        <f t="shared" si="0"/>
        <v>0</v>
      </c>
    </row>
    <row r="25" spans="1:8" ht="30" x14ac:dyDescent="0.25">
      <c r="A25" s="7" t="s">
        <v>66</v>
      </c>
      <c r="B25" s="10" t="s">
        <v>22</v>
      </c>
      <c r="C25" s="7" t="s">
        <v>5</v>
      </c>
      <c r="D25" s="7">
        <v>2</v>
      </c>
      <c r="E25" s="37"/>
      <c r="F25" s="11">
        <f t="shared" si="0"/>
        <v>0</v>
      </c>
    </row>
    <row r="26" spans="1:8" ht="30" x14ac:dyDescent="0.25">
      <c r="A26" s="7" t="s">
        <v>67</v>
      </c>
      <c r="B26" s="10" t="s">
        <v>23</v>
      </c>
      <c r="C26" s="7" t="s">
        <v>5</v>
      </c>
      <c r="D26" s="7">
        <v>2</v>
      </c>
      <c r="E26" s="37"/>
      <c r="F26" s="11">
        <f t="shared" si="0"/>
        <v>0</v>
      </c>
    </row>
    <row r="27" spans="1:8" ht="30" x14ac:dyDescent="0.25">
      <c r="A27" s="7" t="s">
        <v>68</v>
      </c>
      <c r="B27" s="10" t="s">
        <v>24</v>
      </c>
      <c r="C27" s="7" t="s">
        <v>34</v>
      </c>
      <c r="D27" s="7">
        <v>2</v>
      </c>
      <c r="E27" s="37"/>
      <c r="F27" s="11">
        <f t="shared" si="0"/>
        <v>0</v>
      </c>
    </row>
    <row r="29" spans="1:8" x14ac:dyDescent="0.25">
      <c r="B29" s="12" t="s">
        <v>100</v>
      </c>
    </row>
    <row r="30" spans="1:8" ht="30" x14ac:dyDescent="0.25">
      <c r="A30" s="7" t="s">
        <v>3</v>
      </c>
      <c r="B30" s="7" t="s">
        <v>94</v>
      </c>
      <c r="C30" s="7" t="s">
        <v>4</v>
      </c>
      <c r="D30" s="7" t="s">
        <v>97</v>
      </c>
      <c r="E30" s="8" t="s">
        <v>83</v>
      </c>
      <c r="F30" s="8" t="s">
        <v>82</v>
      </c>
      <c r="G30" s="9"/>
      <c r="H30" s="9"/>
    </row>
    <row r="31" spans="1:8" x14ac:dyDescent="0.25">
      <c r="A31" s="7" t="s">
        <v>69</v>
      </c>
      <c r="B31" s="10" t="s">
        <v>25</v>
      </c>
      <c r="C31" s="7" t="s">
        <v>31</v>
      </c>
      <c r="D31" s="7">
        <v>10</v>
      </c>
      <c r="E31" s="37"/>
      <c r="F31" s="11">
        <f>E31*D31</f>
        <v>0</v>
      </c>
    </row>
    <row r="32" spans="1:8" x14ac:dyDescent="0.25">
      <c r="A32" s="7" t="s">
        <v>70</v>
      </c>
      <c r="B32" s="10" t="s">
        <v>7</v>
      </c>
      <c r="C32" s="7" t="s">
        <v>31</v>
      </c>
      <c r="D32" s="7">
        <v>20</v>
      </c>
      <c r="E32" s="37"/>
      <c r="F32" s="11">
        <f>E32*D32</f>
        <v>0</v>
      </c>
    </row>
    <row r="33" spans="1:8" ht="30" x14ac:dyDescent="0.25">
      <c r="A33" s="7" t="s">
        <v>71</v>
      </c>
      <c r="B33" s="10" t="s">
        <v>26</v>
      </c>
      <c r="C33" s="7" t="s">
        <v>31</v>
      </c>
      <c r="D33" s="7">
        <v>10</v>
      </c>
      <c r="E33" s="37"/>
      <c r="F33" s="11">
        <f>E33*D33</f>
        <v>0</v>
      </c>
    </row>
    <row r="34" spans="1:8" x14ac:dyDescent="0.25">
      <c r="A34" s="7" t="s">
        <v>72</v>
      </c>
      <c r="B34" s="10" t="s">
        <v>27</v>
      </c>
      <c r="C34" s="7" t="s">
        <v>31</v>
      </c>
      <c r="D34" s="7">
        <v>10</v>
      </c>
      <c r="E34" s="37"/>
      <c r="F34" s="11">
        <f>E34*D34</f>
        <v>0</v>
      </c>
    </row>
    <row r="35" spans="1:8" ht="30" x14ac:dyDescent="0.25">
      <c r="A35" s="7" t="s">
        <v>73</v>
      </c>
      <c r="B35" s="10" t="s">
        <v>28</v>
      </c>
      <c r="C35" s="7" t="s">
        <v>31</v>
      </c>
      <c r="D35" s="7">
        <v>20</v>
      </c>
      <c r="E35" s="37"/>
      <c r="F35" s="11">
        <f>E35*D35</f>
        <v>0</v>
      </c>
    </row>
    <row r="36" spans="1:8" ht="9.75" customHeight="1" thickBot="1" x14ac:dyDescent="0.3">
      <c r="F36" s="6"/>
      <c r="G36" s="6"/>
      <c r="H36" s="6"/>
    </row>
    <row r="37" spans="1:8" ht="16.5" thickBot="1" x14ac:dyDescent="0.3">
      <c r="D37" s="22" t="s">
        <v>103</v>
      </c>
      <c r="E37" s="23"/>
      <c r="F37" s="24">
        <f>SUM(F5:F35)</f>
        <v>0</v>
      </c>
      <c r="G37" s="6"/>
      <c r="H37" s="6"/>
    </row>
  </sheetData>
  <sheetProtection algorithmName="SHA-512" hashValue="ARzxxSxZs5xX7ZTdGQZ6Ksjsy/eJ1wAzlFMO93NhiRp040a83aDwYwdA5Jf2motHLoSacJ1zmoROC/KndVlaJw==" saltValue="/MVzft6OxMzHmvlEVOlsWg==" spinCount="100000" sheet="1" objects="1" scenarios="1"/>
  <mergeCells count="1">
    <mergeCell ref="A2:F2"/>
  </mergeCells>
  <phoneticPr fontId="5" type="noConversion"/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49A03-FF37-4C8C-9D69-B9505EAB3326}">
  <sheetPr>
    <tabColor theme="0" tint="-4.9989318521683403E-2"/>
  </sheetPr>
  <dimension ref="A1:F84"/>
  <sheetViews>
    <sheetView topLeftCell="A7" workbookViewId="0">
      <selection activeCell="I6" sqref="I6"/>
    </sheetView>
  </sheetViews>
  <sheetFormatPr defaultRowHeight="15" x14ac:dyDescent="0.25"/>
  <cols>
    <col min="1" max="1" width="4.5703125" style="3" bestFit="1" customWidth="1"/>
    <col min="2" max="2" width="46.5703125" style="6" customWidth="1"/>
    <col min="3" max="3" width="3.85546875" style="3" bestFit="1" customWidth="1"/>
    <col min="4" max="4" width="12.5703125" style="5" customWidth="1"/>
    <col min="5" max="6" width="12.5703125" style="6" customWidth="1"/>
    <col min="7" max="16384" width="9.140625" style="6"/>
  </cols>
  <sheetData>
    <row r="1" spans="1:6" ht="33.75" customHeight="1" x14ac:dyDescent="0.25">
      <c r="A1" s="63" t="s">
        <v>154</v>
      </c>
      <c r="B1" s="63"/>
      <c r="C1" s="63"/>
      <c r="D1" s="63"/>
      <c r="E1" s="63"/>
      <c r="F1" s="63"/>
    </row>
    <row r="2" spans="1:6" ht="15.75" customHeight="1" x14ac:dyDescent="0.25">
      <c r="A2" s="57"/>
      <c r="B2" s="58" t="s">
        <v>164</v>
      </c>
      <c r="C2" s="57"/>
      <c r="D2" s="57"/>
      <c r="E2" s="57"/>
      <c r="F2" s="57"/>
    </row>
    <row r="3" spans="1:6" ht="30" x14ac:dyDescent="0.25">
      <c r="A3" s="6"/>
      <c r="B3" s="12" t="s">
        <v>128</v>
      </c>
      <c r="C3" s="6"/>
      <c r="D3" s="38" t="s">
        <v>125</v>
      </c>
      <c r="E3" s="39" t="s">
        <v>126</v>
      </c>
      <c r="F3" s="38" t="s">
        <v>127</v>
      </c>
    </row>
    <row r="4" spans="1:6" x14ac:dyDescent="0.25">
      <c r="A4" s="7" t="s">
        <v>3</v>
      </c>
      <c r="B4" s="7" t="s">
        <v>94</v>
      </c>
      <c r="C4" s="7" t="s">
        <v>4</v>
      </c>
      <c r="D4" s="8" t="s">
        <v>83</v>
      </c>
      <c r="E4" s="8" t="s">
        <v>83</v>
      </c>
      <c r="F4" s="8" t="s">
        <v>83</v>
      </c>
    </row>
    <row r="5" spans="1:6" ht="60" x14ac:dyDescent="0.25">
      <c r="A5" s="7" t="s">
        <v>49</v>
      </c>
      <c r="B5" s="10" t="s">
        <v>89</v>
      </c>
      <c r="C5" s="7" t="s">
        <v>5</v>
      </c>
      <c r="D5" s="11">
        <f>'2.Plast'!E4</f>
        <v>0</v>
      </c>
      <c r="E5" s="11">
        <f>'3.Dřevo'!E4</f>
        <v>0</v>
      </c>
      <c r="F5" s="11">
        <f>'4.Kov'!E4</f>
        <v>0</v>
      </c>
    </row>
    <row r="6" spans="1:6" ht="60" x14ac:dyDescent="0.25">
      <c r="A6" s="7" t="s">
        <v>50</v>
      </c>
      <c r="B6" s="10" t="s">
        <v>90</v>
      </c>
      <c r="C6" s="7" t="s">
        <v>5</v>
      </c>
      <c r="D6" s="11">
        <f>'2.Plast'!E5</f>
        <v>0</v>
      </c>
      <c r="E6" s="11">
        <f>'3.Dřevo'!E5</f>
        <v>0</v>
      </c>
      <c r="F6" s="11">
        <f>'4.Kov'!E5</f>
        <v>0</v>
      </c>
    </row>
    <row r="7" spans="1:6" x14ac:dyDescent="0.25">
      <c r="E7" s="5"/>
      <c r="F7" s="5"/>
    </row>
    <row r="8" spans="1:6" ht="30" x14ac:dyDescent="0.25">
      <c r="B8" s="12" t="s">
        <v>0</v>
      </c>
      <c r="D8" s="38" t="s">
        <v>125</v>
      </c>
      <c r="E8" s="39" t="s">
        <v>126</v>
      </c>
      <c r="F8" s="38" t="s">
        <v>127</v>
      </c>
    </row>
    <row r="9" spans="1:6" x14ac:dyDescent="0.25">
      <c r="A9" s="7" t="s">
        <v>3</v>
      </c>
      <c r="B9" s="7" t="s">
        <v>94</v>
      </c>
      <c r="C9" s="7" t="s">
        <v>4</v>
      </c>
      <c r="D9" s="8" t="s">
        <v>83</v>
      </c>
      <c r="E9" s="8" t="s">
        <v>83</v>
      </c>
      <c r="F9" s="8" t="s">
        <v>83</v>
      </c>
    </row>
    <row r="10" spans="1:6" ht="60" x14ac:dyDescent="0.25">
      <c r="A10" s="7" t="s">
        <v>51</v>
      </c>
      <c r="B10" s="10" t="s">
        <v>92</v>
      </c>
      <c r="C10" s="7" t="s">
        <v>5</v>
      </c>
      <c r="D10" s="40">
        <f>'2.Plast'!E9</f>
        <v>0</v>
      </c>
      <c r="E10" s="40">
        <f>'3.Dřevo'!E9</f>
        <v>0</v>
      </c>
      <c r="F10" s="40">
        <f>'4.Kov'!E9</f>
        <v>0</v>
      </c>
    </row>
    <row r="11" spans="1:6" ht="60" x14ac:dyDescent="0.25">
      <c r="A11" s="7" t="s">
        <v>52</v>
      </c>
      <c r="B11" s="10" t="s">
        <v>93</v>
      </c>
      <c r="C11" s="7" t="s">
        <v>5</v>
      </c>
      <c r="D11" s="40">
        <f>'2.Plast'!E10</f>
        <v>0</v>
      </c>
      <c r="E11" s="40">
        <f>'3.Dřevo'!E10</f>
        <v>0</v>
      </c>
      <c r="F11" s="40">
        <f>'4.Kov'!E10</f>
        <v>0</v>
      </c>
    </row>
    <row r="12" spans="1:6" ht="30" x14ac:dyDescent="0.25">
      <c r="A12" s="7" t="s">
        <v>53</v>
      </c>
      <c r="B12" s="10" t="s">
        <v>84</v>
      </c>
      <c r="C12" s="7" t="s">
        <v>5</v>
      </c>
      <c r="D12" s="40">
        <f>'2.Plast'!E11</f>
        <v>0</v>
      </c>
      <c r="E12" s="40">
        <f>'3.Dřevo'!E11</f>
        <v>0</v>
      </c>
      <c r="F12" s="40">
        <f>'4.Kov'!E11</f>
        <v>0</v>
      </c>
    </row>
    <row r="13" spans="1:6" ht="30" x14ac:dyDescent="0.25">
      <c r="A13" s="7" t="s">
        <v>54</v>
      </c>
      <c r="B13" s="10" t="s">
        <v>85</v>
      </c>
      <c r="C13" s="7" t="s">
        <v>5</v>
      </c>
      <c r="D13" s="40">
        <f>'2.Plast'!E12</f>
        <v>0</v>
      </c>
      <c r="E13" s="40">
        <f>'3.Dřevo'!E12</f>
        <v>0</v>
      </c>
      <c r="F13" s="40">
        <f>'4.Kov'!E12</f>
        <v>0</v>
      </c>
    </row>
    <row r="14" spans="1:6" ht="30" x14ac:dyDescent="0.25">
      <c r="A14" s="7" t="s">
        <v>55</v>
      </c>
      <c r="B14" s="10" t="s">
        <v>44</v>
      </c>
      <c r="C14" s="7" t="s">
        <v>5</v>
      </c>
      <c r="D14" s="40">
        <f>'2.Plast'!E13</f>
        <v>0</v>
      </c>
      <c r="E14" s="40">
        <f>'3.Dřevo'!E13</f>
        <v>0</v>
      </c>
      <c r="F14" s="40">
        <f>'4.Kov'!E13</f>
        <v>0</v>
      </c>
    </row>
    <row r="15" spans="1:6" x14ac:dyDescent="0.25">
      <c r="A15" s="7" t="s">
        <v>56</v>
      </c>
      <c r="B15" s="10" t="s">
        <v>33</v>
      </c>
      <c r="C15" s="7" t="s">
        <v>5</v>
      </c>
      <c r="D15" s="40">
        <f>'2.Plast'!E14</f>
        <v>0</v>
      </c>
      <c r="E15" s="40">
        <f>'3.Dřevo'!E14</f>
        <v>0</v>
      </c>
      <c r="F15" s="40">
        <f>'4.Kov'!E14</f>
        <v>0</v>
      </c>
    </row>
    <row r="16" spans="1:6" x14ac:dyDescent="0.25">
      <c r="A16" s="7" t="s">
        <v>57</v>
      </c>
      <c r="B16" s="10" t="s">
        <v>6</v>
      </c>
      <c r="C16" s="7" t="s">
        <v>5</v>
      </c>
      <c r="D16" s="40">
        <f>'2.Plast'!E15</f>
        <v>0</v>
      </c>
      <c r="E16" s="40">
        <f>'3.Dřevo'!E15</f>
        <v>0</v>
      </c>
      <c r="F16" s="40">
        <f>'4.Kov'!E15</f>
        <v>0</v>
      </c>
    </row>
    <row r="17" spans="1:6" x14ac:dyDescent="0.25">
      <c r="A17" s="7" t="s">
        <v>58</v>
      </c>
      <c r="B17" s="10" t="s">
        <v>30</v>
      </c>
      <c r="C17" s="7" t="s">
        <v>5</v>
      </c>
      <c r="D17" s="40">
        <f>'2.Plast'!E16</f>
        <v>0</v>
      </c>
      <c r="E17" s="40">
        <f>'3.Dřevo'!E16</f>
        <v>0</v>
      </c>
      <c r="F17" s="40">
        <f>'4.Kov'!E16</f>
        <v>0</v>
      </c>
    </row>
    <row r="18" spans="1:6" x14ac:dyDescent="0.25">
      <c r="A18" s="7" t="s">
        <v>59</v>
      </c>
      <c r="B18" s="10" t="s">
        <v>8</v>
      </c>
      <c r="C18" s="7" t="s">
        <v>5</v>
      </c>
      <c r="D18" s="40">
        <f>'2.Plast'!E17</f>
        <v>0</v>
      </c>
      <c r="E18" s="40">
        <f>'3.Dřevo'!E17</f>
        <v>0</v>
      </c>
      <c r="F18" s="40">
        <f>'4.Kov'!E17</f>
        <v>0</v>
      </c>
    </row>
    <row r="19" spans="1:6" x14ac:dyDescent="0.25">
      <c r="A19" s="7" t="s">
        <v>60</v>
      </c>
      <c r="B19" s="10" t="s">
        <v>9</v>
      </c>
      <c r="C19" s="7" t="s">
        <v>5</v>
      </c>
      <c r="D19" s="40">
        <f>'2.Plast'!E18</f>
        <v>0</v>
      </c>
      <c r="E19" s="40">
        <f>'3.Dřevo'!E18</f>
        <v>0</v>
      </c>
      <c r="F19" s="40">
        <f>'4.Kov'!E18</f>
        <v>0</v>
      </c>
    </row>
    <row r="20" spans="1:6" ht="30" x14ac:dyDescent="0.25">
      <c r="A20" s="7" t="s">
        <v>61</v>
      </c>
      <c r="B20" s="10" t="s">
        <v>32</v>
      </c>
      <c r="C20" s="7" t="s">
        <v>5</v>
      </c>
      <c r="D20" s="40">
        <f>'2.Plast'!E19</f>
        <v>0</v>
      </c>
      <c r="E20" s="40">
        <f>'3.Dřevo'!E19</f>
        <v>0</v>
      </c>
      <c r="F20" s="40">
        <f>'4.Kov'!E19</f>
        <v>0</v>
      </c>
    </row>
    <row r="21" spans="1:6" x14ac:dyDescent="0.25">
      <c r="E21" s="5"/>
      <c r="F21" s="5"/>
    </row>
    <row r="22" spans="1:6" ht="30" x14ac:dyDescent="0.25">
      <c r="B22" s="12" t="s">
        <v>96</v>
      </c>
      <c r="D22" s="38" t="s">
        <v>125</v>
      </c>
      <c r="E22" s="39" t="s">
        <v>126</v>
      </c>
      <c r="F22" s="38" t="s">
        <v>127</v>
      </c>
    </row>
    <row r="23" spans="1:6" x14ac:dyDescent="0.25">
      <c r="A23" s="7" t="s">
        <v>3</v>
      </c>
      <c r="B23" s="7" t="s">
        <v>94</v>
      </c>
      <c r="C23" s="7" t="s">
        <v>4</v>
      </c>
      <c r="D23" s="8" t="s">
        <v>83</v>
      </c>
      <c r="E23" s="8" t="s">
        <v>83</v>
      </c>
      <c r="F23" s="8" t="s">
        <v>83</v>
      </c>
    </row>
    <row r="24" spans="1:6" ht="45" x14ac:dyDescent="0.25">
      <c r="A24" s="7" t="s">
        <v>62</v>
      </c>
      <c r="B24" s="10" t="s">
        <v>91</v>
      </c>
      <c r="C24" s="7" t="s">
        <v>5</v>
      </c>
      <c r="D24" s="11">
        <f>'2.Plast'!E23</f>
        <v>0</v>
      </c>
      <c r="E24" s="11">
        <f>'3.Dřevo'!E23</f>
        <v>0</v>
      </c>
      <c r="F24" s="11">
        <f>'4.Kov'!E23</f>
        <v>0</v>
      </c>
    </row>
    <row r="25" spans="1:6" x14ac:dyDescent="0.25">
      <c r="A25" s="7" t="s">
        <v>63</v>
      </c>
      <c r="B25" s="10" t="s">
        <v>86</v>
      </c>
      <c r="C25" s="7" t="s">
        <v>5</v>
      </c>
      <c r="D25" s="11">
        <f>'2.Plast'!E24</f>
        <v>0</v>
      </c>
      <c r="E25" s="11">
        <f>'3.Dřevo'!E24</f>
        <v>0</v>
      </c>
      <c r="F25" s="11">
        <f>'4.Kov'!E24</f>
        <v>0</v>
      </c>
    </row>
    <row r="26" spans="1:6" x14ac:dyDescent="0.25">
      <c r="A26" s="7" t="s">
        <v>64</v>
      </c>
      <c r="B26" s="10" t="s">
        <v>11</v>
      </c>
      <c r="C26" s="7" t="s">
        <v>5</v>
      </c>
      <c r="D26" s="11">
        <f>'2.Plast'!E25</f>
        <v>0</v>
      </c>
      <c r="E26" s="11">
        <f>'3.Dřevo'!E25</f>
        <v>0</v>
      </c>
      <c r="F26" s="11">
        <f>'4.Kov'!E25</f>
        <v>0</v>
      </c>
    </row>
    <row r="27" spans="1:6" x14ac:dyDescent="0.25">
      <c r="A27" s="7" t="s">
        <v>65</v>
      </c>
      <c r="B27" s="10" t="s">
        <v>1</v>
      </c>
      <c r="C27" s="7" t="s">
        <v>5</v>
      </c>
      <c r="D27" s="11">
        <f>'2.Plast'!E26</f>
        <v>0</v>
      </c>
      <c r="E27" s="11">
        <f>'3.Dřevo'!E26</f>
        <v>0</v>
      </c>
      <c r="F27" s="11">
        <f>'4.Kov'!E26</f>
        <v>0</v>
      </c>
    </row>
    <row r="28" spans="1:6" x14ac:dyDescent="0.25">
      <c r="A28" s="7" t="s">
        <v>66</v>
      </c>
      <c r="B28" s="10" t="s">
        <v>10</v>
      </c>
      <c r="C28" s="7" t="s">
        <v>5</v>
      </c>
      <c r="D28" s="11">
        <f>'2.Plast'!E27</f>
        <v>0</v>
      </c>
      <c r="E28" s="11">
        <f>'3.Dřevo'!E27</f>
        <v>0</v>
      </c>
      <c r="F28" s="11">
        <f>'4.Kov'!E27</f>
        <v>0</v>
      </c>
    </row>
    <row r="29" spans="1:6" x14ac:dyDescent="0.25">
      <c r="A29" s="7" t="s">
        <v>68</v>
      </c>
      <c r="B29" s="10" t="s">
        <v>12</v>
      </c>
      <c r="C29" s="7" t="s">
        <v>5</v>
      </c>
      <c r="D29" s="11">
        <f>'2.Plast'!E28</f>
        <v>0</v>
      </c>
      <c r="E29" s="11">
        <f>'3.Dřevo'!E28</f>
        <v>0</v>
      </c>
      <c r="F29" s="11">
        <f>'4.Kov'!E28</f>
        <v>0</v>
      </c>
    </row>
    <row r="30" spans="1:6" x14ac:dyDescent="0.25">
      <c r="A30" s="7" t="s">
        <v>69</v>
      </c>
      <c r="B30" s="10" t="s">
        <v>13</v>
      </c>
      <c r="C30" s="7" t="s">
        <v>5</v>
      </c>
      <c r="D30" s="11">
        <f>'2.Plast'!E29</f>
        <v>0</v>
      </c>
      <c r="E30" s="11">
        <f>'3.Dřevo'!E29</f>
        <v>0</v>
      </c>
      <c r="F30" s="11">
        <f>'4.Kov'!E29</f>
        <v>0</v>
      </c>
    </row>
    <row r="31" spans="1:6" x14ac:dyDescent="0.25">
      <c r="A31" s="7" t="s">
        <v>70</v>
      </c>
      <c r="B31" s="10" t="s">
        <v>29</v>
      </c>
      <c r="C31" s="7" t="s">
        <v>5</v>
      </c>
      <c r="D31" s="11">
        <f>'2.Plast'!E30</f>
        <v>0</v>
      </c>
      <c r="E31" s="11">
        <f>'3.Dřevo'!E30</f>
        <v>0</v>
      </c>
      <c r="F31" s="11">
        <f>'4.Kov'!E30</f>
        <v>0</v>
      </c>
    </row>
    <row r="32" spans="1:6" x14ac:dyDescent="0.25">
      <c r="A32" s="7" t="s">
        <v>71</v>
      </c>
      <c r="B32" s="10" t="s">
        <v>88</v>
      </c>
      <c r="C32" s="7" t="s">
        <v>34</v>
      </c>
      <c r="D32" s="11">
        <f>'2.Plast'!E31</f>
        <v>0</v>
      </c>
      <c r="E32" s="11">
        <f>'3.Dřevo'!E31</f>
        <v>0</v>
      </c>
      <c r="F32" s="11">
        <f>'4.Kov'!E31</f>
        <v>0</v>
      </c>
    </row>
    <row r="33" spans="1:6" x14ac:dyDescent="0.25">
      <c r="A33" s="7" t="s">
        <v>72</v>
      </c>
      <c r="B33" s="10" t="s">
        <v>14</v>
      </c>
      <c r="C33" s="7" t="s">
        <v>5</v>
      </c>
      <c r="D33" s="11">
        <f>'2.Plast'!E32</f>
        <v>0</v>
      </c>
      <c r="E33" s="11">
        <f>'3.Dřevo'!E32</f>
        <v>0</v>
      </c>
      <c r="F33" s="11">
        <f>'4.Kov'!E32</f>
        <v>0</v>
      </c>
    </row>
    <row r="34" spans="1:6" x14ac:dyDescent="0.25">
      <c r="A34" s="7" t="s">
        <v>73</v>
      </c>
      <c r="B34" s="10" t="s">
        <v>155</v>
      </c>
      <c r="C34" s="7" t="s">
        <v>5</v>
      </c>
      <c r="D34" s="11">
        <f>'2.Plast'!E33</f>
        <v>0</v>
      </c>
      <c r="E34" s="11">
        <f>'3.Dřevo'!E33</f>
        <v>0</v>
      </c>
      <c r="F34" s="11">
        <f>'4.Kov'!E33</f>
        <v>0</v>
      </c>
    </row>
    <row r="35" spans="1:6" x14ac:dyDescent="0.25">
      <c r="E35" s="5"/>
      <c r="F35" s="5"/>
    </row>
    <row r="36" spans="1:6" ht="30" x14ac:dyDescent="0.25">
      <c r="B36" s="12" t="s">
        <v>45</v>
      </c>
      <c r="D36" s="38" t="s">
        <v>125</v>
      </c>
      <c r="E36" s="39" t="s">
        <v>126</v>
      </c>
      <c r="F36" s="38" t="s">
        <v>127</v>
      </c>
    </row>
    <row r="37" spans="1:6" x14ac:dyDescent="0.25">
      <c r="A37" s="7" t="s">
        <v>3</v>
      </c>
      <c r="B37" s="7" t="s">
        <v>94</v>
      </c>
      <c r="C37" s="7" t="s">
        <v>4</v>
      </c>
      <c r="D37" s="8" t="s">
        <v>83</v>
      </c>
      <c r="E37" s="8" t="s">
        <v>83</v>
      </c>
      <c r="F37" s="8" t="s">
        <v>83</v>
      </c>
    </row>
    <row r="38" spans="1:6" ht="30" x14ac:dyDescent="0.25">
      <c r="A38" s="7" t="s">
        <v>74</v>
      </c>
      <c r="B38" s="10" t="s">
        <v>87</v>
      </c>
      <c r="C38" s="7" t="s">
        <v>5</v>
      </c>
      <c r="D38" s="11">
        <f>'2.Plast'!E37</f>
        <v>0</v>
      </c>
      <c r="E38" s="11">
        <f>'3.Dřevo'!E37</f>
        <v>0</v>
      </c>
      <c r="F38" s="11">
        <f>'4.Kov'!E37</f>
        <v>0</v>
      </c>
    </row>
    <row r="39" spans="1:6" ht="30" x14ac:dyDescent="0.25">
      <c r="A39" s="7" t="s">
        <v>75</v>
      </c>
      <c r="B39" s="10" t="s">
        <v>46</v>
      </c>
      <c r="C39" s="7" t="s">
        <v>5</v>
      </c>
      <c r="D39" s="11">
        <f>'2.Plast'!E38</f>
        <v>0</v>
      </c>
      <c r="E39" s="11">
        <f>'3.Dřevo'!E38</f>
        <v>0</v>
      </c>
      <c r="F39" s="11">
        <f>'4.Kov'!E38</f>
        <v>0</v>
      </c>
    </row>
    <row r="40" spans="1:6" ht="30" x14ac:dyDescent="0.25">
      <c r="A40" s="7" t="s">
        <v>76</v>
      </c>
      <c r="B40" s="10" t="s">
        <v>47</v>
      </c>
      <c r="C40" s="7" t="s">
        <v>5</v>
      </c>
      <c r="D40" s="11">
        <f>'2.Plast'!E39</f>
        <v>0</v>
      </c>
      <c r="E40" s="11">
        <f>'3.Dřevo'!E39</f>
        <v>0</v>
      </c>
      <c r="F40" s="11">
        <f>'4.Kov'!E39</f>
        <v>0</v>
      </c>
    </row>
    <row r="41" spans="1:6" ht="30" x14ac:dyDescent="0.25">
      <c r="A41" s="7" t="s">
        <v>77</v>
      </c>
      <c r="B41" s="10" t="s">
        <v>48</v>
      </c>
      <c r="C41" s="7" t="s">
        <v>5</v>
      </c>
      <c r="D41" s="11">
        <f>'2.Plast'!E40</f>
        <v>0</v>
      </c>
      <c r="E41" s="11">
        <f>'3.Dřevo'!E40</f>
        <v>0</v>
      </c>
      <c r="F41" s="11">
        <f>'4.Kov'!E40</f>
        <v>0</v>
      </c>
    </row>
    <row r="43" spans="1:6" x14ac:dyDescent="0.25">
      <c r="B43" s="62" t="s">
        <v>109</v>
      </c>
      <c r="C43" s="62"/>
      <c r="D43" s="62"/>
    </row>
    <row r="44" spans="1:6" x14ac:dyDescent="0.25">
      <c r="A44" s="7" t="s">
        <v>3</v>
      </c>
      <c r="B44" s="7" t="s">
        <v>94</v>
      </c>
      <c r="C44" s="7" t="s">
        <v>4</v>
      </c>
      <c r="D44" s="8" t="s">
        <v>83</v>
      </c>
    </row>
    <row r="45" spans="1:6" ht="30" x14ac:dyDescent="0.25">
      <c r="A45" s="7" t="s">
        <v>111</v>
      </c>
      <c r="B45" s="10" t="s">
        <v>108</v>
      </c>
      <c r="C45" s="7" t="s">
        <v>5</v>
      </c>
      <c r="D45" s="11">
        <f>'3.Dřevo'!E44</f>
        <v>0</v>
      </c>
    </row>
    <row r="46" spans="1:6" x14ac:dyDescent="0.25">
      <c r="A46" s="7" t="s">
        <v>112</v>
      </c>
      <c r="B46" s="10" t="s">
        <v>11</v>
      </c>
      <c r="C46" s="7" t="s">
        <v>5</v>
      </c>
      <c r="D46" s="11">
        <f>'3.Dřevo'!E45</f>
        <v>0</v>
      </c>
    </row>
    <row r="47" spans="1:6" x14ac:dyDescent="0.25">
      <c r="A47" s="7" t="s">
        <v>113</v>
      </c>
      <c r="B47" s="10" t="s">
        <v>1</v>
      </c>
      <c r="C47" s="7" t="s">
        <v>5</v>
      </c>
      <c r="D47" s="11">
        <f>'3.Dřevo'!E46</f>
        <v>0</v>
      </c>
    </row>
    <row r="48" spans="1:6" x14ac:dyDescent="0.25">
      <c r="A48" s="7" t="s">
        <v>114</v>
      </c>
      <c r="B48" s="10" t="s">
        <v>110</v>
      </c>
      <c r="C48" s="7" t="s">
        <v>5</v>
      </c>
      <c r="D48" s="11">
        <f>'3.Dřevo'!E47</f>
        <v>0</v>
      </c>
    </row>
    <row r="49" spans="1:6" x14ac:dyDescent="0.25">
      <c r="A49" s="7" t="s">
        <v>115</v>
      </c>
      <c r="B49" s="10" t="s">
        <v>14</v>
      </c>
      <c r="C49" s="7" t="s">
        <v>5</v>
      </c>
      <c r="D49" s="11">
        <f>'3.Dřevo'!E48</f>
        <v>0</v>
      </c>
    </row>
    <row r="50" spans="1:6" x14ac:dyDescent="0.25">
      <c r="A50" s="7" t="s">
        <v>116</v>
      </c>
      <c r="B50" s="10" t="s">
        <v>15</v>
      </c>
      <c r="C50" s="7" t="s">
        <v>5</v>
      </c>
      <c r="D50" s="11">
        <f>'3.Dřevo'!E49</f>
        <v>0</v>
      </c>
    </row>
    <row r="52" spans="1:6" x14ac:dyDescent="0.25">
      <c r="B52" s="12" t="s">
        <v>2</v>
      </c>
      <c r="D52" s="3"/>
      <c r="E52" s="5"/>
      <c r="F52" s="5"/>
    </row>
    <row r="53" spans="1:6" ht="15" customHeight="1" x14ac:dyDescent="0.25">
      <c r="A53" s="7" t="s">
        <v>3</v>
      </c>
      <c r="B53" s="7" t="s">
        <v>94</v>
      </c>
      <c r="C53" s="7" t="s">
        <v>4</v>
      </c>
      <c r="D53" s="8" t="s">
        <v>83</v>
      </c>
    </row>
    <row r="54" spans="1:6" x14ac:dyDescent="0.25">
      <c r="A54" s="7" t="s">
        <v>129</v>
      </c>
      <c r="B54" s="10" t="s">
        <v>101</v>
      </c>
      <c r="C54" s="7" t="s">
        <v>31</v>
      </c>
      <c r="D54" s="40">
        <f>'5.Doplňky'!E5</f>
        <v>0</v>
      </c>
    </row>
    <row r="55" spans="1:6" x14ac:dyDescent="0.25">
      <c r="A55" s="7" t="s">
        <v>130</v>
      </c>
      <c r="B55" s="10" t="s">
        <v>102</v>
      </c>
      <c r="C55" s="7" t="s">
        <v>5</v>
      </c>
      <c r="D55" s="40">
        <f>'5.Doplňky'!E6</f>
        <v>0</v>
      </c>
    </row>
    <row r="56" spans="1:6" ht="30" x14ac:dyDescent="0.25">
      <c r="A56" s="7" t="s">
        <v>131</v>
      </c>
      <c r="B56" s="10" t="s">
        <v>35</v>
      </c>
      <c r="C56" s="7" t="s">
        <v>5</v>
      </c>
      <c r="D56" s="40">
        <f>'5.Doplňky'!E7</f>
        <v>0</v>
      </c>
    </row>
    <row r="57" spans="1:6" x14ac:dyDescent="0.25">
      <c r="A57" s="7" t="s">
        <v>132</v>
      </c>
      <c r="B57" s="10" t="s">
        <v>36</v>
      </c>
      <c r="C57" s="7" t="s">
        <v>5</v>
      </c>
      <c r="D57" s="40">
        <f>'5.Doplňky'!E8</f>
        <v>0</v>
      </c>
    </row>
    <row r="58" spans="1:6" ht="30" x14ac:dyDescent="0.25">
      <c r="A58" s="7" t="s">
        <v>133</v>
      </c>
      <c r="B58" s="10" t="s">
        <v>37</v>
      </c>
      <c r="C58" s="7" t="s">
        <v>5</v>
      </c>
      <c r="D58" s="40">
        <f>'5.Doplňky'!E9</f>
        <v>0</v>
      </c>
    </row>
    <row r="59" spans="1:6" x14ac:dyDescent="0.25">
      <c r="A59" s="7" t="s">
        <v>134</v>
      </c>
      <c r="B59" s="10" t="s">
        <v>38</v>
      </c>
      <c r="C59" s="7" t="s">
        <v>5</v>
      </c>
      <c r="D59" s="40">
        <f>'5.Doplňky'!E10</f>
        <v>0</v>
      </c>
    </row>
    <row r="60" spans="1:6" x14ac:dyDescent="0.25">
      <c r="A60" s="7" t="s">
        <v>135</v>
      </c>
      <c r="B60" s="10" t="s">
        <v>39</v>
      </c>
      <c r="C60" s="7" t="s">
        <v>5</v>
      </c>
      <c r="D60" s="40">
        <f>'5.Doplňky'!E11</f>
        <v>0</v>
      </c>
    </row>
    <row r="61" spans="1:6" x14ac:dyDescent="0.25">
      <c r="A61" s="7" t="s">
        <v>136</v>
      </c>
      <c r="B61" s="10" t="s">
        <v>40</v>
      </c>
      <c r="C61" s="7" t="s">
        <v>5</v>
      </c>
      <c r="D61" s="40">
        <f>'5.Doplňky'!E12</f>
        <v>0</v>
      </c>
    </row>
    <row r="62" spans="1:6" x14ac:dyDescent="0.25">
      <c r="A62" s="7" t="s">
        <v>137</v>
      </c>
      <c r="B62" s="10" t="s">
        <v>41</v>
      </c>
      <c r="C62" s="7" t="s">
        <v>5</v>
      </c>
      <c r="D62" s="40">
        <f>'5.Doplňky'!E13</f>
        <v>0</v>
      </c>
    </row>
    <row r="63" spans="1:6" x14ac:dyDescent="0.25">
      <c r="A63" s="7" t="s">
        <v>138</v>
      </c>
      <c r="B63" s="10" t="s">
        <v>42</v>
      </c>
      <c r="C63" s="7" t="s">
        <v>5</v>
      </c>
      <c r="D63" s="40">
        <f>'5.Doplňky'!E14</f>
        <v>0</v>
      </c>
    </row>
    <row r="64" spans="1:6" x14ac:dyDescent="0.25">
      <c r="A64" s="7" t="s">
        <v>139</v>
      </c>
      <c r="B64" s="10" t="s">
        <v>43</v>
      </c>
      <c r="C64" s="7" t="s">
        <v>5</v>
      </c>
      <c r="D64" s="40">
        <f>'5.Doplňky'!E15</f>
        <v>0</v>
      </c>
    </row>
    <row r="66" spans="1:4" x14ac:dyDescent="0.25">
      <c r="B66" s="12" t="s">
        <v>99</v>
      </c>
    </row>
    <row r="67" spans="1:4" x14ac:dyDescent="0.25">
      <c r="A67" s="7" t="s">
        <v>3</v>
      </c>
      <c r="B67" s="7" t="s">
        <v>94</v>
      </c>
      <c r="C67" s="7" t="s">
        <v>4</v>
      </c>
      <c r="D67" s="8" t="s">
        <v>83</v>
      </c>
    </row>
    <row r="68" spans="1:4" x14ac:dyDescent="0.25">
      <c r="A68" s="7" t="s">
        <v>140</v>
      </c>
      <c r="B68" s="10" t="s">
        <v>16</v>
      </c>
      <c r="C68" s="7" t="s">
        <v>34</v>
      </c>
      <c r="D68" s="11">
        <f>'5.Doplňky'!E19</f>
        <v>0</v>
      </c>
    </row>
    <row r="69" spans="1:4" ht="30" x14ac:dyDescent="0.25">
      <c r="A69" s="7" t="s">
        <v>141</v>
      </c>
      <c r="B69" s="10" t="s">
        <v>17</v>
      </c>
      <c r="C69" s="7" t="s">
        <v>5</v>
      </c>
      <c r="D69" s="11">
        <f>'5.Doplňky'!E20</f>
        <v>0</v>
      </c>
    </row>
    <row r="70" spans="1:4" x14ac:dyDescent="0.25">
      <c r="A70" s="7" t="s">
        <v>142</v>
      </c>
      <c r="B70" s="10" t="s">
        <v>18</v>
      </c>
      <c r="C70" s="7" t="s">
        <v>34</v>
      </c>
      <c r="D70" s="11">
        <f>'5.Doplňky'!E21</f>
        <v>0</v>
      </c>
    </row>
    <row r="71" spans="1:4" ht="30" x14ac:dyDescent="0.25">
      <c r="A71" s="7" t="s">
        <v>143</v>
      </c>
      <c r="B71" s="10" t="s">
        <v>19</v>
      </c>
      <c r="C71" s="7" t="s">
        <v>34</v>
      </c>
      <c r="D71" s="11">
        <f>'5.Doplňky'!E22</f>
        <v>0</v>
      </c>
    </row>
    <row r="72" spans="1:4" ht="30" x14ac:dyDescent="0.25">
      <c r="A72" s="7" t="s">
        <v>144</v>
      </c>
      <c r="B72" s="10" t="s">
        <v>20</v>
      </c>
      <c r="C72" s="7" t="s">
        <v>34</v>
      </c>
      <c r="D72" s="11">
        <f>'5.Doplňky'!E23</f>
        <v>0</v>
      </c>
    </row>
    <row r="73" spans="1:4" ht="30" x14ac:dyDescent="0.25">
      <c r="A73" s="7" t="s">
        <v>145</v>
      </c>
      <c r="B73" s="10" t="s">
        <v>21</v>
      </c>
      <c r="C73" s="7" t="s">
        <v>34</v>
      </c>
      <c r="D73" s="11">
        <f>'5.Doplňky'!E24</f>
        <v>0</v>
      </c>
    </row>
    <row r="74" spans="1:4" ht="30" x14ac:dyDescent="0.25">
      <c r="A74" s="7" t="s">
        <v>146</v>
      </c>
      <c r="B74" s="10" t="s">
        <v>22</v>
      </c>
      <c r="C74" s="7" t="s">
        <v>5</v>
      </c>
      <c r="D74" s="11">
        <f>'5.Doplňky'!E25</f>
        <v>0</v>
      </c>
    </row>
    <row r="75" spans="1:4" ht="30" x14ac:dyDescent="0.25">
      <c r="A75" s="7" t="s">
        <v>147</v>
      </c>
      <c r="B75" s="10" t="s">
        <v>23</v>
      </c>
      <c r="C75" s="7" t="s">
        <v>5</v>
      </c>
      <c r="D75" s="11">
        <f>'5.Doplňky'!E26</f>
        <v>0</v>
      </c>
    </row>
    <row r="76" spans="1:4" ht="30" x14ac:dyDescent="0.25">
      <c r="A76" s="7" t="s">
        <v>148</v>
      </c>
      <c r="B76" s="10" t="s">
        <v>24</v>
      </c>
      <c r="C76" s="7" t="s">
        <v>34</v>
      </c>
      <c r="D76" s="11">
        <f>'5.Doplňky'!E27</f>
        <v>0</v>
      </c>
    </row>
    <row r="78" spans="1:4" x14ac:dyDescent="0.25">
      <c r="B78" s="12" t="s">
        <v>100</v>
      </c>
    </row>
    <row r="79" spans="1:4" x14ac:dyDescent="0.25">
      <c r="A79" s="7" t="s">
        <v>3</v>
      </c>
      <c r="B79" s="7" t="s">
        <v>94</v>
      </c>
      <c r="C79" s="7" t="s">
        <v>4</v>
      </c>
      <c r="D79" s="8" t="s">
        <v>83</v>
      </c>
    </row>
    <row r="80" spans="1:4" ht="30" x14ac:dyDescent="0.25">
      <c r="A80" s="7" t="s">
        <v>149</v>
      </c>
      <c r="B80" s="10" t="s">
        <v>25</v>
      </c>
      <c r="C80" s="7" t="s">
        <v>31</v>
      </c>
      <c r="D80" s="11">
        <f>'5.Doplňky'!E31</f>
        <v>0</v>
      </c>
    </row>
    <row r="81" spans="1:4" ht="30" x14ac:dyDescent="0.25">
      <c r="A81" s="7" t="s">
        <v>150</v>
      </c>
      <c r="B81" s="10" t="s">
        <v>7</v>
      </c>
      <c r="C81" s="7" t="s">
        <v>31</v>
      </c>
      <c r="D81" s="11">
        <f>'5.Doplňky'!E32</f>
        <v>0</v>
      </c>
    </row>
    <row r="82" spans="1:4" ht="30" x14ac:dyDescent="0.25">
      <c r="A82" s="7" t="s">
        <v>151</v>
      </c>
      <c r="B82" s="10" t="s">
        <v>26</v>
      </c>
      <c r="C82" s="7" t="s">
        <v>31</v>
      </c>
      <c r="D82" s="11">
        <f>'5.Doplňky'!E33</f>
        <v>0</v>
      </c>
    </row>
    <row r="83" spans="1:4" x14ac:dyDescent="0.25">
      <c r="A83" s="7" t="s">
        <v>152</v>
      </c>
      <c r="B83" s="10" t="s">
        <v>27</v>
      </c>
      <c r="C83" s="7" t="s">
        <v>31</v>
      </c>
      <c r="D83" s="11">
        <f>'5.Doplňky'!E34</f>
        <v>0</v>
      </c>
    </row>
    <row r="84" spans="1:4" ht="30" x14ac:dyDescent="0.25">
      <c r="A84" s="7" t="s">
        <v>153</v>
      </c>
      <c r="B84" s="10" t="s">
        <v>28</v>
      </c>
      <c r="C84" s="7" t="s">
        <v>31</v>
      </c>
      <c r="D84" s="11">
        <f>'5.Doplňky'!E35</f>
        <v>0</v>
      </c>
    </row>
  </sheetData>
  <sheetProtection algorithmName="SHA-512" hashValue="GYRRO749xsNvdl1mFT73mTudEebETEl+gv8tO9tC6pAgXkMDF9YSCCVhw3FyGDPOyjETpqwG3DNDWwotvUwMkw==" saltValue="9AlIPGO6R2kbWnwsZ4arLA==" spinCount="100000" sheet="1" objects="1" scenarios="1"/>
  <mergeCells count="2">
    <mergeCell ref="B43:D43"/>
    <mergeCell ref="A1:F1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1.Souhrn</vt:lpstr>
      <vt:lpstr>2.Plast</vt:lpstr>
      <vt:lpstr>3.Dřevo</vt:lpstr>
      <vt:lpstr>4.Kov</vt:lpstr>
      <vt:lpstr>5.Doplňky</vt:lpstr>
      <vt:lpstr>6.Položkový ceník služeb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Raus</dc:creator>
  <cp:lastModifiedBy>Pavel Raus</cp:lastModifiedBy>
  <cp:lastPrinted>2026-03-02T14:47:24Z</cp:lastPrinted>
  <dcterms:created xsi:type="dcterms:W3CDTF">2025-09-10T11:27:08Z</dcterms:created>
  <dcterms:modified xsi:type="dcterms:W3CDTF">2026-03-13T10:21:41Z</dcterms:modified>
</cp:coreProperties>
</file>