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jednotkové ceny" sheetId="1" r:id="rId1"/>
    <sheet name="vzorový příklad pro VZ" sheetId="2" r:id="rId2"/>
    <sheet name="PDZ akc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53" authorId="0">
      <text>
        <r>
          <rPr>
            <b/>
            <sz val="9"/>
            <rFont val="Tahoma"/>
            <family val="2"/>
          </rPr>
          <t>pozn: 
1 znak invalida je 1m2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3" authorId="0">
      <text>
        <r>
          <rPr>
            <b/>
            <sz val="9"/>
            <rFont val="Tahoma"/>
            <family val="2"/>
          </rPr>
          <t>pozn: 
1 znak invalida je 1m2</t>
        </r>
      </text>
    </comment>
  </commentList>
</comments>
</file>

<file path=xl/sharedStrings.xml><?xml version="1.0" encoding="utf-8"?>
<sst xmlns="http://schemas.openxmlformats.org/spreadsheetml/2006/main" count="264" uniqueCount="90">
  <si>
    <t>Dílo:</t>
  </si>
  <si>
    <t>Dopravní značení  v Uherském Brodě</t>
  </si>
  <si>
    <t xml:space="preserve">Termín plnění: </t>
  </si>
  <si>
    <t>Objednatel:</t>
  </si>
  <si>
    <t>Zhotovitel:</t>
  </si>
  <si>
    <t xml:space="preserve">vyplní uchazeč  </t>
  </si>
  <si>
    <t>Datum:</t>
  </si>
  <si>
    <t>P.Č.</t>
  </si>
  <si>
    <t>Popis</t>
  </si>
  <si>
    <t>MJ</t>
  </si>
  <si>
    <t>Množství celkem</t>
  </si>
  <si>
    <t>Cena jednotková bez DPH</t>
  </si>
  <si>
    <t>Cena celkem bez DPH</t>
  </si>
  <si>
    <t>Sazba DPH</t>
  </si>
  <si>
    <t>Cena celkem s DPH</t>
  </si>
  <si>
    <t>Montáž svislé dopravní značky do velikosti 1 m2 objímkami na sloupek nebo konzolu</t>
  </si>
  <si>
    <t>kus</t>
  </si>
  <si>
    <t>značka dopravní svislá reflexní STOP FeZn NK P6 700 mm</t>
  </si>
  <si>
    <t>značka svislá reflexní kulatá B FeZn NK 700 mm</t>
  </si>
  <si>
    <t>značka svislá reflexní kulatá C FeZn NK 700 mm</t>
  </si>
  <si>
    <t>značka svislá reflexní AL- NK 1000 x 1500 mm</t>
  </si>
  <si>
    <t>značka svislá FeZn NK 1000 x 500 mm</t>
  </si>
  <si>
    <t>značka svislá FeZn NK 700 x 200 mm</t>
  </si>
  <si>
    <t>sloupek Zn 60 - 350</t>
  </si>
  <si>
    <t>Montáž sloupku dopravních značek délky do 3,5 m s betonovým základem a patkou</t>
  </si>
  <si>
    <t>Odstranění značek dopravních nebo orientačních se sloupky s betonovými patkami</t>
  </si>
  <si>
    <t>Vodorovné dopravní značení šířky 125 mm bílou barvou dělící čáry souvislé</t>
  </si>
  <si>
    <t>m</t>
  </si>
  <si>
    <t>Vodorovné dopravní značení šířky 125 mm žlutou barvou dělící čáry souvislé</t>
  </si>
  <si>
    <t>Vodorovné dopravní značení šířky 250 mm bílou barvou vodící čáry</t>
  </si>
  <si>
    <t>Vodorovné dopravní značení bílou barvou přechody pro chodce, šipky, symboly</t>
  </si>
  <si>
    <r>
      <t>m</t>
    </r>
    <r>
      <rPr>
        <vertAlign val="superscript"/>
        <sz val="10"/>
        <rFont val="Arial"/>
        <family val="2"/>
      </rPr>
      <t>2</t>
    </r>
  </si>
  <si>
    <t>Vodorovné dopravní značení přechody pro chodce z termoplastikého  materiálu bílé barvy</t>
  </si>
  <si>
    <t>Vodorovné dopravní značení přechody pro chodce z termoplastikého  materiálu červené barvy</t>
  </si>
  <si>
    <t>Předznačení vodorovného liniového značení</t>
  </si>
  <si>
    <t>Předznačení vodorovného plošného značení</t>
  </si>
  <si>
    <t>Cena celkem</t>
  </si>
  <si>
    <t>Vzorový příklad - dopravní značení</t>
  </si>
  <si>
    <t>kpl</t>
  </si>
  <si>
    <t>Bílokarpatské slavnosti</t>
  </si>
  <si>
    <t>Den bez aut</t>
  </si>
  <si>
    <t>Růžencová pouť</t>
  </si>
  <si>
    <t>Kateřinský jarmark</t>
  </si>
  <si>
    <t>Adventní trhy</t>
  </si>
  <si>
    <t>Cena přechodného značení za uvedenou akci bez DPH</t>
  </si>
  <si>
    <t>název akce - přechodné dopravní značení</t>
  </si>
  <si>
    <t>značka svislá FeZn NK 500 x 150 mm (E13)</t>
  </si>
  <si>
    <t>upínací svorka na sloupek</t>
  </si>
  <si>
    <t>víčko plastové na sloupek</t>
  </si>
  <si>
    <t>patka hliníková pro značku</t>
  </si>
  <si>
    <t>kužel signalizační</t>
  </si>
  <si>
    <t>jekl 40x40, 1,5 m, červenobílý</t>
  </si>
  <si>
    <t>značka svislá FeZn NK 500 x 150 mm (E13) vč. montáže</t>
  </si>
  <si>
    <t>odrazky na svodidla</t>
  </si>
  <si>
    <t>patník ohebný plast</t>
  </si>
  <si>
    <t>demontáž poškozeného nádstavce (silničního patníku)</t>
  </si>
  <si>
    <t>značka svislá FeZn NK 500 x 300 mm (E13) vč. antigraffiti folie</t>
  </si>
  <si>
    <t>vrut zemní na ukotvení svislého značení</t>
  </si>
  <si>
    <t>podstavec K1 použitý (na přechodné dopravní značení)</t>
  </si>
  <si>
    <t>Směrová deska Z4</t>
  </si>
  <si>
    <t>odstranění trubkového nádstavce ze sloupku včetně demontáže dopravní značky</t>
  </si>
  <si>
    <t>Vodorovné dopravní značení z termoplastikého materiálu žluté barvy</t>
  </si>
  <si>
    <t>Barva černá - zatření VDZ</t>
  </si>
  <si>
    <t>m2</t>
  </si>
  <si>
    <t xml:space="preserve">Vodorovné dopravní značení V10f (invalida) </t>
  </si>
  <si>
    <t>značka dopravní svislá P1, P2, P3, P4</t>
  </si>
  <si>
    <t>značka dopravní svislá výstražná FeZn A1 - A30, 700 mm</t>
  </si>
  <si>
    <t>značka svislá FeZn NK 500 x 300 mm (E13)</t>
  </si>
  <si>
    <t xml:space="preserve">značka svislá reflexní AL- NK 500 x 500 mm </t>
  </si>
  <si>
    <t xml:space="preserve">značka svislá reflexní AL- NK 500 x 700 mm </t>
  </si>
  <si>
    <t>zakrývací páska (zneplatnění DZ) - černo-oranžová</t>
  </si>
  <si>
    <t>tryskání povrchu vozovky (odstranění starého VDZ) - strojní fréza</t>
  </si>
  <si>
    <t>tryskání povrchu vozovky (ostranění starého VDZ) - vodní paprsek</t>
  </si>
  <si>
    <t>upínací svorka na sloupo VO</t>
  </si>
  <si>
    <t>Cena celkem za přechodné dopravní značení - akce</t>
  </si>
  <si>
    <t>Jednotkové ceny - dopravní značení</t>
  </si>
  <si>
    <t>Přechodné značení - akce města</t>
  </si>
  <si>
    <t>mobilní zábrana kovová s reflexní fólií</t>
  </si>
  <si>
    <t>Popis jednotlivých akcí:</t>
  </si>
  <si>
    <t>Pozn: Cena za přechodné značení zahrnuje jeho dovoz, instalaci na místě a následný odvoz</t>
  </si>
  <si>
    <t>značka dopravní svislá výstražná FeZn A1 - A30, 900 mm</t>
  </si>
  <si>
    <t>Cena celkem za dopravní značení (vodorovné, svislé, ostatní)</t>
  </si>
  <si>
    <t>Celková předpokládaná cena prací/rok</t>
  </si>
  <si>
    <t>TSUB, příspěvková organizace</t>
  </si>
  <si>
    <t>01.02.2019-31.12.2020</t>
  </si>
  <si>
    <r>
      <rPr>
        <b/>
        <sz val="10"/>
        <color indexed="10"/>
        <rFont val="Arial"/>
        <family val="2"/>
      </rPr>
      <t>Bílokarpatské slavnosti</t>
    </r>
    <r>
      <rPr>
        <sz val="10"/>
        <rFont val="Arial"/>
        <family val="2"/>
      </rPr>
      <t xml:space="preserve"> - provedena uzavírka dolní části Masarykova nám. spolu s přilehlým parkovištěm na období 5 dní (od čtvrtku cca 6hod do pondělí cca 12hod) a vyznačení objízdné trasy přes komunikace Bří Lužů, Seichertova a Komenského -</t>
    </r>
    <r>
      <rPr>
        <i/>
        <sz val="10"/>
        <rFont val="Arial"/>
        <family val="2"/>
      </rPr>
      <t xml:space="preserve"> viz </t>
    </r>
    <r>
      <rPr>
        <b/>
        <i/>
        <sz val="10"/>
        <rFont val="Arial"/>
        <family val="2"/>
      </rPr>
      <t>DZ Masarykovo náměstí - dolní korzo</t>
    </r>
  </si>
  <si>
    <r>
      <rPr>
        <b/>
        <sz val="10"/>
        <color indexed="10"/>
        <rFont val="Arial"/>
        <family val="2"/>
      </rPr>
      <t>Den bez aut</t>
    </r>
    <r>
      <rPr>
        <sz val="10"/>
        <rFont val="Arial"/>
        <family val="2"/>
      </rPr>
      <t xml:space="preserve"> - provedena kompletní uzavírka horní i dolní části Masarykova nám. spolu s přilehlým parkovištěm na období 1 dne - 22. září a vyznačení objízdné trasy. V předstihu 7 dní je umístěna informace o zákazu parkování na Masarykově nám. - </t>
    </r>
    <r>
      <rPr>
        <i/>
        <sz val="10"/>
        <rFont val="Arial"/>
        <family val="2"/>
      </rPr>
      <t xml:space="preserve">viz </t>
    </r>
    <r>
      <rPr>
        <b/>
        <i/>
        <sz val="10"/>
        <rFont val="Arial"/>
        <family val="2"/>
      </rPr>
      <t>DZ Masarykovo náměstí - obě komunikace</t>
    </r>
  </si>
  <si>
    <r>
      <rPr>
        <b/>
        <sz val="10"/>
        <color indexed="10"/>
        <rFont val="Arial"/>
        <family val="2"/>
      </rPr>
      <t>Kateřinský jarmark</t>
    </r>
    <r>
      <rPr>
        <sz val="10"/>
        <rFont val="Arial"/>
        <family val="2"/>
      </rPr>
      <t xml:space="preserve"> - provedena uzavírka dolní části Masarykova nám. spolu s přilehlým parkovištěm na období 5 dní (od čtvrtku cca 6hod do pondělí cca 12hod) a vyznačení objízdné trasy přes komunikace Bří Lužů, Seichertova a Komenského - </t>
    </r>
    <r>
      <rPr>
        <i/>
        <sz val="10"/>
        <rFont val="Arial"/>
        <family val="2"/>
      </rPr>
      <t xml:space="preserve">viz </t>
    </r>
    <r>
      <rPr>
        <b/>
        <i/>
        <sz val="10"/>
        <rFont val="Arial"/>
        <family val="2"/>
      </rPr>
      <t>DZ Masarykovo náměstí - dolní korzo</t>
    </r>
  </si>
  <si>
    <r>
      <rPr>
        <b/>
        <sz val="10"/>
        <color indexed="10"/>
        <rFont val="Arial"/>
        <family val="2"/>
      </rPr>
      <t>Adventní trhy</t>
    </r>
    <r>
      <rPr>
        <sz val="10"/>
        <rFont val="Arial"/>
        <family val="2"/>
      </rPr>
      <t xml:space="preserve"> - provedena uzavírka dolní části Masarykova nám. spolu s přilehlým parkovištěm na období 4 dní (od úterý cca 6hod do pátku cca 18hod) a vyznačení objízdné trasy přes komunikace Bří Lužů, Seichertova a Komenského - </t>
    </r>
    <r>
      <rPr>
        <i/>
        <sz val="10"/>
        <rFont val="Arial"/>
        <family val="2"/>
      </rPr>
      <t xml:space="preserve">viz </t>
    </r>
    <r>
      <rPr>
        <b/>
        <i/>
        <sz val="10"/>
        <rFont val="Arial"/>
        <family val="2"/>
      </rPr>
      <t>DZ Masarykovo náměstí - dolní korzo</t>
    </r>
  </si>
  <si>
    <r>
      <rPr>
        <b/>
        <sz val="10"/>
        <color indexed="10"/>
        <rFont val="Arial"/>
        <family val="2"/>
      </rPr>
      <t>Růžencová pouť</t>
    </r>
    <r>
      <rPr>
        <sz val="10"/>
        <rFont val="Arial"/>
        <family val="2"/>
      </rPr>
      <t xml:space="preserve"> - přechodné značení je řešeno vždy od pondělí (cca 12hod) před nedělní poutí, kdy je uzavřen průjezd komunikace Na Dlouhých (od nám. Svobody) a vyznačena objízdná trasa a následně od pátku (cca 17hod) do pondělního rána (cca 6hod) provedena kompletní uzavírka centra města a stanovena objízdná trasa. Uzavírka úseku Na Dlouhých trvá do pondělního poledne (cca 12hod) -</t>
    </r>
    <r>
      <rPr>
        <i/>
        <sz val="10"/>
        <rFont val="Arial"/>
        <family val="2"/>
      </rPr>
      <t xml:space="preserve"> viz</t>
    </r>
    <r>
      <rPr>
        <b/>
        <i/>
        <sz val="10"/>
        <rFont val="Arial"/>
        <family val="2"/>
      </rPr>
      <t xml:space="preserve"> DZ Růžencová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</si>
</sst>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.00;\-#,##0.00"/>
    <numFmt numFmtId="166" formatCode="#,##0.00\ _K_č"/>
    <numFmt numFmtId="167" formatCode="#,##0.0;\-#,##0.0"/>
    <numFmt numFmtId="168" formatCode="_-* #,##0.0\ &quot;Kč&quot;_-;\-* #,##0.0\ &quot;Kč&quot;_-;_-* &quot;-&quot;\ &quot;Kč&quot;_-;_-@_-"/>
    <numFmt numFmtId="169" formatCode="_-* #,##0.00\ &quot;Kč&quot;_-;\-* #,##0.00\ &quot;Kč&quot;_-;_-* &quot;-&quot;\ &quot;Kč&quot;_-;_-@_-"/>
    <numFmt numFmtId="170" formatCode="#,##0.00\ &quot;Kč&quot;"/>
    <numFmt numFmtId="171" formatCode="#,##0.0\ &quot;Kč&quot;"/>
    <numFmt numFmtId="172" formatCode="#,##0\ &quot;Kč&quot;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"/>
    <numFmt numFmtId="180" formatCode="#,##0.0\ &quot;Kč&quot;;\-#,##0.0\ &quot;Kč&quot;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64" fontId="7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horizontal="left" vertical="center"/>
      <protection/>
    </xf>
    <xf numFmtId="42" fontId="3" fillId="0" borderId="11" xfId="0" applyNumberFormat="1" applyFont="1" applyBorder="1" applyAlignment="1" applyProtection="1">
      <alignment horizontal="right" vertical="center" indent="1"/>
      <protection/>
    </xf>
    <xf numFmtId="42" fontId="11" fillId="0" borderId="11" xfId="0" applyNumberFormat="1" applyFont="1" applyBorder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right" vertical="center" indent="1"/>
      <protection/>
    </xf>
    <xf numFmtId="170" fontId="8" fillId="0" borderId="0" xfId="0" applyNumberFormat="1" applyFont="1" applyBorder="1" applyAlignment="1" applyProtection="1">
      <alignment horizontal="right" vertical="center"/>
      <protection/>
    </xf>
    <xf numFmtId="172" fontId="11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1" fontId="3" fillId="0" borderId="11" xfId="0" applyNumberFormat="1" applyFont="1" applyBorder="1" applyAlignment="1" applyProtection="1">
      <alignment horizontal="right" vertical="center" indent="1"/>
      <protection/>
    </xf>
    <xf numFmtId="171" fontId="3" fillId="0" borderId="11" xfId="0" applyNumberFormat="1" applyFont="1" applyFill="1" applyBorder="1" applyAlignment="1" applyProtection="1">
      <alignment horizontal="right" vertical="center" indent="1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 locked="0"/>
    </xf>
    <xf numFmtId="18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39</xdr:row>
      <xdr:rowOff>28575</xdr:rowOff>
    </xdr:from>
    <xdr:to>
      <xdr:col>2</xdr:col>
      <xdr:colOff>2809875</xdr:colOff>
      <xdr:row>39</xdr:row>
      <xdr:rowOff>323850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1849100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76200</xdr:rowOff>
    </xdr:from>
    <xdr:to>
      <xdr:col>2</xdr:col>
      <xdr:colOff>1028700</xdr:colOff>
      <xdr:row>2</xdr:row>
      <xdr:rowOff>123825</xdr:rowOff>
    </xdr:to>
    <xdr:pic>
      <xdr:nvPicPr>
        <xdr:cNvPr id="2" name="Obrázek 2" descr="E:\Office_OMM\!!! TSUB !!!\Logo\TSUB_obrys_podel m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39</xdr:row>
      <xdr:rowOff>28575</xdr:rowOff>
    </xdr:from>
    <xdr:to>
      <xdr:col>2</xdr:col>
      <xdr:colOff>2933700</xdr:colOff>
      <xdr:row>39</xdr:row>
      <xdr:rowOff>323850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849100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104775</xdr:rowOff>
    </xdr:from>
    <xdr:to>
      <xdr:col>2</xdr:col>
      <xdr:colOff>1028700</xdr:colOff>
      <xdr:row>2</xdr:row>
      <xdr:rowOff>152400</xdr:rowOff>
    </xdr:to>
    <xdr:pic>
      <xdr:nvPicPr>
        <xdr:cNvPr id="2" name="Obrázek 2" descr="E:\Office_OMM\!!! TSUB !!!\Logo\TSUB_obrys_podel m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2</xdr:col>
      <xdr:colOff>1047750</xdr:colOff>
      <xdr:row>2</xdr:row>
      <xdr:rowOff>95250</xdr:rowOff>
    </xdr:to>
    <xdr:pic>
      <xdr:nvPicPr>
        <xdr:cNvPr id="1" name="Obrázek 2" descr="E:\Office_OMM\!!! TSUB !!!\Logo\TSUB_obrys_podel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I59"/>
  <sheetViews>
    <sheetView zoomScalePageLayoutView="0" workbookViewId="0" topLeftCell="A46">
      <selection activeCell="P63" sqref="P63"/>
    </sheetView>
  </sheetViews>
  <sheetFormatPr defaultColWidth="12.140625" defaultRowHeight="15"/>
  <cols>
    <col min="1" max="1" width="1.8515625" style="9" customWidth="1"/>
    <col min="2" max="2" width="12.28125" style="9" customWidth="1"/>
    <col min="3" max="3" width="48.421875" style="9" customWidth="1"/>
    <col min="4" max="4" width="4.7109375" style="9" customWidth="1"/>
    <col min="5" max="5" width="11.28125" style="9" customWidth="1"/>
    <col min="6" max="6" width="12.140625" style="9" customWidth="1"/>
    <col min="7" max="7" width="14.57421875" style="9" customWidth="1"/>
    <col min="8" max="8" width="10.421875" style="9" customWidth="1"/>
    <col min="9" max="9" width="16.8515625" style="9" customWidth="1"/>
    <col min="10" max="250" width="9.140625" style="9" customWidth="1"/>
    <col min="251" max="251" width="8.421875" style="9" customWidth="1"/>
    <col min="252" max="252" width="12.00390625" style="9" customWidth="1"/>
    <col min="253" max="253" width="48.421875" style="9" customWidth="1"/>
    <col min="254" max="254" width="4.7109375" style="9" customWidth="1"/>
    <col min="255" max="255" width="13.8515625" style="9" customWidth="1"/>
    <col min="256" max="16384" width="12.140625" style="9" customWidth="1"/>
  </cols>
  <sheetData>
    <row r="1" ht="15"/>
    <row r="2" spans="3:9" s="1" customFormat="1" ht="18">
      <c r="C2" s="44" t="s">
        <v>75</v>
      </c>
      <c r="D2" s="44"/>
      <c r="E2" s="44"/>
      <c r="F2" s="44"/>
      <c r="G2" s="44"/>
      <c r="H2" s="44"/>
      <c r="I2" s="44"/>
    </row>
    <row r="3" spans="2:9" s="1" customFormat="1" ht="18">
      <c r="B3" s="37"/>
      <c r="C3" s="37"/>
      <c r="D3" s="37"/>
      <c r="E3" s="37"/>
      <c r="F3" s="37"/>
      <c r="G3" s="37"/>
      <c r="H3" s="37"/>
      <c r="I3" s="37"/>
    </row>
    <row r="4" spans="2:9" s="2" customFormat="1" ht="14.25">
      <c r="B4" s="3" t="s">
        <v>0</v>
      </c>
      <c r="C4" s="4" t="s">
        <v>1</v>
      </c>
      <c r="D4" s="5"/>
      <c r="F4" s="5" t="s">
        <v>2</v>
      </c>
      <c r="G4" s="43" t="s">
        <v>84</v>
      </c>
      <c r="H4" s="43"/>
      <c r="I4" s="43"/>
    </row>
    <row r="5" spans="2:8" s="2" customFormat="1" ht="12.75">
      <c r="B5" s="3" t="s">
        <v>3</v>
      </c>
      <c r="C5" s="3" t="s">
        <v>83</v>
      </c>
      <c r="D5" s="5"/>
      <c r="E5" s="5"/>
      <c r="F5" s="5"/>
      <c r="G5" s="5"/>
      <c r="H5" s="5"/>
    </row>
    <row r="6" spans="2:8" s="2" customFormat="1" ht="12.75">
      <c r="B6" s="7" t="s">
        <v>4</v>
      </c>
      <c r="C6" s="8" t="s">
        <v>5</v>
      </c>
      <c r="D6" s="5"/>
      <c r="E6" s="5"/>
      <c r="F6" s="5"/>
      <c r="G6" s="5"/>
      <c r="H6" s="5"/>
    </row>
    <row r="7" spans="2:8" s="2" customFormat="1" ht="12.75">
      <c r="B7" s="3" t="s">
        <v>6</v>
      </c>
      <c r="C7" s="8" t="s">
        <v>5</v>
      </c>
      <c r="D7" s="5"/>
      <c r="E7" s="5"/>
      <c r="F7" s="5"/>
      <c r="G7" s="5"/>
      <c r="H7" s="5"/>
    </row>
    <row r="8" spans="2:8" ht="15">
      <c r="B8" s="10"/>
      <c r="C8" s="10"/>
      <c r="D8" s="10"/>
      <c r="E8" s="10"/>
      <c r="F8" s="10"/>
      <c r="G8" s="10"/>
      <c r="H8" s="10"/>
    </row>
    <row r="9" spans="2:9" s="11" customFormat="1" ht="36"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3" t="s">
        <v>14</v>
      </c>
    </row>
    <row r="10" spans="2:9" s="11" customFormat="1" ht="1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2:9" s="15" customFormat="1" ht="26.25" customHeight="1">
      <c r="B11" s="16">
        <v>1</v>
      </c>
      <c r="C11" s="17" t="s">
        <v>15</v>
      </c>
      <c r="D11" s="18" t="s">
        <v>16</v>
      </c>
      <c r="E11" s="36">
        <v>1</v>
      </c>
      <c r="F11" s="40"/>
      <c r="G11" s="38">
        <f>E11*F11</f>
        <v>0</v>
      </c>
      <c r="H11" s="30">
        <v>21</v>
      </c>
      <c r="I11" s="33">
        <f>G11+H11%*G11</f>
        <v>0</v>
      </c>
    </row>
    <row r="12" spans="2:9" s="15" customFormat="1" ht="26.25" customHeight="1">
      <c r="B12" s="16">
        <v>2</v>
      </c>
      <c r="C12" s="17" t="s">
        <v>66</v>
      </c>
      <c r="D12" s="18" t="s">
        <v>16</v>
      </c>
      <c r="E12" s="36">
        <v>1</v>
      </c>
      <c r="F12" s="40"/>
      <c r="G12" s="38">
        <f aca="true" t="shared" si="0" ref="G12:G57">E12*F12</f>
        <v>0</v>
      </c>
      <c r="H12" s="30">
        <v>21</v>
      </c>
      <c r="I12" s="33">
        <f aca="true" t="shared" si="1" ref="I12:I55">G12+H12%*G12</f>
        <v>0</v>
      </c>
    </row>
    <row r="13" spans="2:9" s="15" customFormat="1" ht="26.25" customHeight="1">
      <c r="B13" s="16">
        <v>3</v>
      </c>
      <c r="C13" s="17" t="s">
        <v>80</v>
      </c>
      <c r="D13" s="18" t="s">
        <v>16</v>
      </c>
      <c r="E13" s="36">
        <v>1</v>
      </c>
      <c r="F13" s="40"/>
      <c r="G13" s="38">
        <f>E13*F13</f>
        <v>0</v>
      </c>
      <c r="H13" s="30">
        <v>21</v>
      </c>
      <c r="I13" s="33">
        <f>G13+H13%*G13</f>
        <v>0</v>
      </c>
    </row>
    <row r="14" spans="2:9" s="15" customFormat="1" ht="26.25" customHeight="1">
      <c r="B14" s="16">
        <v>4</v>
      </c>
      <c r="C14" s="17" t="s">
        <v>65</v>
      </c>
      <c r="D14" s="18" t="s">
        <v>16</v>
      </c>
      <c r="E14" s="36">
        <v>1</v>
      </c>
      <c r="F14" s="40"/>
      <c r="G14" s="38">
        <f>E14*F14</f>
        <v>0</v>
      </c>
      <c r="H14" s="30">
        <v>21</v>
      </c>
      <c r="I14" s="33">
        <f>G14+H14%*G14</f>
        <v>0</v>
      </c>
    </row>
    <row r="15" spans="2:9" s="15" customFormat="1" ht="26.25" customHeight="1">
      <c r="B15" s="16">
        <v>5</v>
      </c>
      <c r="C15" s="17" t="s">
        <v>17</v>
      </c>
      <c r="D15" s="18" t="s">
        <v>16</v>
      </c>
      <c r="E15" s="36">
        <v>1</v>
      </c>
      <c r="F15" s="40"/>
      <c r="G15" s="38">
        <f t="shared" si="0"/>
        <v>0</v>
      </c>
      <c r="H15" s="30">
        <v>21</v>
      </c>
      <c r="I15" s="33">
        <f t="shared" si="1"/>
        <v>0</v>
      </c>
    </row>
    <row r="16" spans="2:9" s="15" customFormat="1" ht="26.25" customHeight="1">
      <c r="B16" s="16">
        <v>6</v>
      </c>
      <c r="C16" s="17" t="s">
        <v>18</v>
      </c>
      <c r="D16" s="18" t="s">
        <v>16</v>
      </c>
      <c r="E16" s="36">
        <v>1</v>
      </c>
      <c r="F16" s="40"/>
      <c r="G16" s="38">
        <f t="shared" si="0"/>
        <v>0</v>
      </c>
      <c r="H16" s="30">
        <v>21</v>
      </c>
      <c r="I16" s="33">
        <f t="shared" si="1"/>
        <v>0</v>
      </c>
    </row>
    <row r="17" spans="2:9" s="15" customFormat="1" ht="26.25" customHeight="1">
      <c r="B17" s="16">
        <v>7</v>
      </c>
      <c r="C17" s="17" t="s">
        <v>19</v>
      </c>
      <c r="D17" s="18" t="s">
        <v>16</v>
      </c>
      <c r="E17" s="36">
        <v>1</v>
      </c>
      <c r="F17" s="40"/>
      <c r="G17" s="38">
        <f t="shared" si="0"/>
        <v>0</v>
      </c>
      <c r="H17" s="30">
        <v>21</v>
      </c>
      <c r="I17" s="33">
        <f t="shared" si="1"/>
        <v>0</v>
      </c>
    </row>
    <row r="18" spans="2:9" s="15" customFormat="1" ht="26.25" customHeight="1">
      <c r="B18" s="16">
        <v>8</v>
      </c>
      <c r="C18" s="17" t="s">
        <v>68</v>
      </c>
      <c r="D18" s="18" t="s">
        <v>16</v>
      </c>
      <c r="E18" s="36">
        <v>1</v>
      </c>
      <c r="F18" s="40"/>
      <c r="G18" s="38">
        <f>E18*F18</f>
        <v>0</v>
      </c>
      <c r="H18" s="30">
        <v>21</v>
      </c>
      <c r="I18" s="33">
        <f>G18+H18%*G18</f>
        <v>0</v>
      </c>
    </row>
    <row r="19" spans="2:9" s="15" customFormat="1" ht="26.25" customHeight="1">
      <c r="B19" s="16">
        <v>9</v>
      </c>
      <c r="C19" s="17" t="s">
        <v>69</v>
      </c>
      <c r="D19" s="18" t="s">
        <v>16</v>
      </c>
      <c r="E19" s="36">
        <v>1</v>
      </c>
      <c r="F19" s="40"/>
      <c r="G19" s="38">
        <f t="shared" si="0"/>
        <v>0</v>
      </c>
      <c r="H19" s="30">
        <v>21</v>
      </c>
      <c r="I19" s="33">
        <f t="shared" si="1"/>
        <v>0</v>
      </c>
    </row>
    <row r="20" spans="2:9" s="15" customFormat="1" ht="26.25" customHeight="1">
      <c r="B20" s="16">
        <v>10</v>
      </c>
      <c r="C20" s="17" t="s">
        <v>20</v>
      </c>
      <c r="D20" s="18" t="s">
        <v>16</v>
      </c>
      <c r="E20" s="36">
        <v>1</v>
      </c>
      <c r="F20" s="40"/>
      <c r="G20" s="38">
        <f t="shared" si="0"/>
        <v>0</v>
      </c>
      <c r="H20" s="30">
        <v>21</v>
      </c>
      <c r="I20" s="33">
        <f t="shared" si="1"/>
        <v>0</v>
      </c>
    </row>
    <row r="21" spans="2:9" s="15" customFormat="1" ht="26.25" customHeight="1">
      <c r="B21" s="16">
        <v>11</v>
      </c>
      <c r="C21" s="17" t="s">
        <v>21</v>
      </c>
      <c r="D21" s="18" t="s">
        <v>16</v>
      </c>
      <c r="E21" s="36">
        <v>1</v>
      </c>
      <c r="F21" s="40"/>
      <c r="G21" s="38">
        <f t="shared" si="0"/>
        <v>0</v>
      </c>
      <c r="H21" s="30">
        <v>21</v>
      </c>
      <c r="I21" s="33">
        <f t="shared" si="1"/>
        <v>0</v>
      </c>
    </row>
    <row r="22" spans="2:9" s="15" customFormat="1" ht="26.25" customHeight="1">
      <c r="B22" s="16">
        <v>12</v>
      </c>
      <c r="C22" s="17" t="s">
        <v>22</v>
      </c>
      <c r="D22" s="18" t="s">
        <v>16</v>
      </c>
      <c r="E22" s="36">
        <v>1</v>
      </c>
      <c r="F22" s="40"/>
      <c r="G22" s="38">
        <f t="shared" si="0"/>
        <v>0</v>
      </c>
      <c r="H22" s="30">
        <v>21</v>
      </c>
      <c r="I22" s="33">
        <f t="shared" si="1"/>
        <v>0</v>
      </c>
    </row>
    <row r="23" spans="2:9" s="15" customFormat="1" ht="26.25" customHeight="1">
      <c r="B23" s="16">
        <v>13</v>
      </c>
      <c r="C23" s="17" t="s">
        <v>59</v>
      </c>
      <c r="D23" s="18" t="s">
        <v>16</v>
      </c>
      <c r="E23" s="36">
        <v>1</v>
      </c>
      <c r="F23" s="40"/>
      <c r="G23" s="38">
        <f>E23*F23</f>
        <v>0</v>
      </c>
      <c r="H23" s="30">
        <v>21</v>
      </c>
      <c r="I23" s="33">
        <f>G23+H23%*G23</f>
        <v>0</v>
      </c>
    </row>
    <row r="24" spans="2:9" s="15" customFormat="1" ht="26.25" customHeight="1">
      <c r="B24" s="16">
        <v>14</v>
      </c>
      <c r="C24" s="17" t="s">
        <v>46</v>
      </c>
      <c r="D24" s="18" t="s">
        <v>16</v>
      </c>
      <c r="E24" s="36">
        <v>1</v>
      </c>
      <c r="F24" s="40"/>
      <c r="G24" s="38">
        <f>E24*F24</f>
        <v>0</v>
      </c>
      <c r="H24" s="30">
        <v>21</v>
      </c>
      <c r="I24" s="33">
        <f>G24+H24%*G24</f>
        <v>0</v>
      </c>
    </row>
    <row r="25" spans="2:9" s="15" customFormat="1" ht="26.25" customHeight="1">
      <c r="B25" s="16">
        <v>15</v>
      </c>
      <c r="C25" s="17" t="s">
        <v>52</v>
      </c>
      <c r="D25" s="18" t="s">
        <v>16</v>
      </c>
      <c r="E25" s="36">
        <v>1</v>
      </c>
      <c r="F25" s="40"/>
      <c r="G25" s="38">
        <f>E25*F25</f>
        <v>0</v>
      </c>
      <c r="H25" s="30">
        <v>21</v>
      </c>
      <c r="I25" s="33">
        <f>G25+H25%*G25</f>
        <v>0</v>
      </c>
    </row>
    <row r="26" spans="2:9" s="15" customFormat="1" ht="26.25" customHeight="1">
      <c r="B26" s="16">
        <v>16</v>
      </c>
      <c r="C26" s="17" t="s">
        <v>67</v>
      </c>
      <c r="D26" s="18" t="s">
        <v>16</v>
      </c>
      <c r="E26" s="36">
        <v>1</v>
      </c>
      <c r="F26" s="40"/>
      <c r="G26" s="38">
        <f aca="true" t="shared" si="2" ref="G26:G31">E26*F26</f>
        <v>0</v>
      </c>
      <c r="H26" s="30">
        <v>21</v>
      </c>
      <c r="I26" s="33">
        <f aca="true" t="shared" si="3" ref="I26:I31">G26+H26%*G26</f>
        <v>0</v>
      </c>
    </row>
    <row r="27" spans="2:9" s="15" customFormat="1" ht="26.25" customHeight="1">
      <c r="B27" s="16">
        <v>17</v>
      </c>
      <c r="C27" s="17" t="s">
        <v>56</v>
      </c>
      <c r="D27" s="18" t="s">
        <v>16</v>
      </c>
      <c r="E27" s="36">
        <v>1</v>
      </c>
      <c r="F27" s="40"/>
      <c r="G27" s="38">
        <f t="shared" si="2"/>
        <v>0</v>
      </c>
      <c r="H27" s="30">
        <v>21</v>
      </c>
      <c r="I27" s="33">
        <f t="shared" si="3"/>
        <v>0</v>
      </c>
    </row>
    <row r="28" spans="2:9" s="15" customFormat="1" ht="26.25" customHeight="1">
      <c r="B28" s="16">
        <v>18</v>
      </c>
      <c r="C28" s="17" t="s">
        <v>53</v>
      </c>
      <c r="D28" s="18" t="s">
        <v>16</v>
      </c>
      <c r="E28" s="36">
        <v>1</v>
      </c>
      <c r="F28" s="40"/>
      <c r="G28" s="38">
        <f t="shared" si="2"/>
        <v>0</v>
      </c>
      <c r="H28" s="30">
        <v>21</v>
      </c>
      <c r="I28" s="33">
        <f t="shared" si="3"/>
        <v>0</v>
      </c>
    </row>
    <row r="29" spans="2:9" s="15" customFormat="1" ht="26.25" customHeight="1">
      <c r="B29" s="16">
        <v>19</v>
      </c>
      <c r="C29" s="17" t="s">
        <v>54</v>
      </c>
      <c r="D29" s="18" t="s">
        <v>16</v>
      </c>
      <c r="E29" s="36">
        <v>1</v>
      </c>
      <c r="F29" s="40"/>
      <c r="G29" s="38">
        <f t="shared" si="2"/>
        <v>0</v>
      </c>
      <c r="H29" s="30">
        <v>21</v>
      </c>
      <c r="I29" s="33">
        <f t="shared" si="3"/>
        <v>0</v>
      </c>
    </row>
    <row r="30" spans="2:9" s="15" customFormat="1" ht="26.25" customHeight="1">
      <c r="B30" s="16">
        <v>20</v>
      </c>
      <c r="C30" s="17" t="s">
        <v>55</v>
      </c>
      <c r="D30" s="18" t="s">
        <v>16</v>
      </c>
      <c r="E30" s="36">
        <v>1</v>
      </c>
      <c r="F30" s="40"/>
      <c r="G30" s="38">
        <f t="shared" si="2"/>
        <v>0</v>
      </c>
      <c r="H30" s="30">
        <v>21</v>
      </c>
      <c r="I30" s="33">
        <f t="shared" si="3"/>
        <v>0</v>
      </c>
    </row>
    <row r="31" spans="2:9" s="15" customFormat="1" ht="26.25" customHeight="1">
      <c r="B31" s="16">
        <v>21</v>
      </c>
      <c r="C31" s="17" t="s">
        <v>57</v>
      </c>
      <c r="D31" s="18" t="s">
        <v>16</v>
      </c>
      <c r="E31" s="36">
        <v>1</v>
      </c>
      <c r="F31" s="40"/>
      <c r="G31" s="38">
        <f t="shared" si="2"/>
        <v>0</v>
      </c>
      <c r="H31" s="30">
        <v>21</v>
      </c>
      <c r="I31" s="33">
        <f t="shared" si="3"/>
        <v>0</v>
      </c>
    </row>
    <row r="32" spans="2:9" s="15" customFormat="1" ht="26.25" customHeight="1">
      <c r="B32" s="16">
        <v>22</v>
      </c>
      <c r="C32" s="17" t="s">
        <v>23</v>
      </c>
      <c r="D32" s="18" t="s">
        <v>16</v>
      </c>
      <c r="E32" s="36">
        <v>1</v>
      </c>
      <c r="F32" s="40"/>
      <c r="G32" s="38">
        <f t="shared" si="0"/>
        <v>0</v>
      </c>
      <c r="H32" s="30">
        <v>21</v>
      </c>
      <c r="I32" s="33">
        <f t="shared" si="1"/>
        <v>0</v>
      </c>
    </row>
    <row r="33" spans="2:9" s="15" customFormat="1" ht="26.25" customHeight="1">
      <c r="B33" s="16">
        <v>23</v>
      </c>
      <c r="C33" s="17" t="s">
        <v>49</v>
      </c>
      <c r="D33" s="18" t="s">
        <v>16</v>
      </c>
      <c r="E33" s="36">
        <v>1</v>
      </c>
      <c r="F33" s="40"/>
      <c r="G33" s="38">
        <f t="shared" si="0"/>
        <v>0</v>
      </c>
      <c r="H33" s="30">
        <v>21</v>
      </c>
      <c r="I33" s="33">
        <f t="shared" si="1"/>
        <v>0</v>
      </c>
    </row>
    <row r="34" spans="2:9" s="15" customFormat="1" ht="26.25" customHeight="1">
      <c r="B34" s="16">
        <v>24</v>
      </c>
      <c r="C34" s="17" t="s">
        <v>48</v>
      </c>
      <c r="D34" s="18" t="s">
        <v>16</v>
      </c>
      <c r="E34" s="36">
        <v>1</v>
      </c>
      <c r="F34" s="40"/>
      <c r="G34" s="38">
        <f t="shared" si="0"/>
        <v>0</v>
      </c>
      <c r="H34" s="30">
        <v>21</v>
      </c>
      <c r="I34" s="33">
        <f t="shared" si="1"/>
        <v>0</v>
      </c>
    </row>
    <row r="35" spans="2:9" s="15" customFormat="1" ht="26.25" customHeight="1">
      <c r="B35" s="16">
        <v>25</v>
      </c>
      <c r="C35" s="17" t="s">
        <v>47</v>
      </c>
      <c r="D35" s="18" t="s">
        <v>16</v>
      </c>
      <c r="E35" s="36">
        <v>1</v>
      </c>
      <c r="F35" s="40"/>
      <c r="G35" s="38">
        <f t="shared" si="0"/>
        <v>0</v>
      </c>
      <c r="H35" s="30">
        <v>21</v>
      </c>
      <c r="I35" s="33">
        <f t="shared" si="1"/>
        <v>0</v>
      </c>
    </row>
    <row r="36" spans="2:9" s="15" customFormat="1" ht="26.25" customHeight="1">
      <c r="B36" s="16">
        <v>26</v>
      </c>
      <c r="C36" s="17" t="s">
        <v>73</v>
      </c>
      <c r="D36" s="18" t="s">
        <v>16</v>
      </c>
      <c r="E36" s="30">
        <v>1</v>
      </c>
      <c r="F36" s="40"/>
      <c r="G36" s="38">
        <f t="shared" si="0"/>
        <v>0</v>
      </c>
      <c r="H36" s="30">
        <v>21</v>
      </c>
      <c r="I36" s="33">
        <f t="shared" si="1"/>
        <v>0</v>
      </c>
    </row>
    <row r="37" spans="2:9" s="15" customFormat="1" ht="26.25" customHeight="1">
      <c r="B37" s="16">
        <v>27</v>
      </c>
      <c r="C37" s="19" t="s">
        <v>51</v>
      </c>
      <c r="D37" s="18" t="s">
        <v>16</v>
      </c>
      <c r="E37" s="36">
        <v>1</v>
      </c>
      <c r="F37" s="40"/>
      <c r="G37" s="38">
        <f t="shared" si="0"/>
        <v>0</v>
      </c>
      <c r="H37" s="30">
        <v>21</v>
      </c>
      <c r="I37" s="33">
        <f t="shared" si="1"/>
        <v>0</v>
      </c>
    </row>
    <row r="38" spans="2:9" s="15" customFormat="1" ht="26.25" customHeight="1">
      <c r="B38" s="16">
        <v>28</v>
      </c>
      <c r="C38" s="17" t="s">
        <v>50</v>
      </c>
      <c r="D38" s="18" t="s">
        <v>16</v>
      </c>
      <c r="E38" s="36">
        <v>1</v>
      </c>
      <c r="F38" s="40"/>
      <c r="G38" s="38">
        <f t="shared" si="0"/>
        <v>0</v>
      </c>
      <c r="H38" s="30">
        <v>21</v>
      </c>
      <c r="I38" s="33">
        <f t="shared" si="1"/>
        <v>0</v>
      </c>
    </row>
    <row r="39" spans="2:9" s="15" customFormat="1" ht="26.25" customHeight="1">
      <c r="B39" s="16">
        <v>29</v>
      </c>
      <c r="C39" s="17" t="s">
        <v>58</v>
      </c>
      <c r="D39" s="18" t="s">
        <v>16</v>
      </c>
      <c r="E39" s="36">
        <v>1</v>
      </c>
      <c r="F39" s="40"/>
      <c r="G39" s="38">
        <f>E39*F39</f>
        <v>0</v>
      </c>
      <c r="H39" s="30">
        <v>21</v>
      </c>
      <c r="I39" s="33">
        <f>G39+H39%*G39</f>
        <v>0</v>
      </c>
    </row>
    <row r="40" spans="2:9" s="15" customFormat="1" ht="26.25" customHeight="1">
      <c r="B40" s="16">
        <v>30</v>
      </c>
      <c r="C40" s="17" t="s">
        <v>77</v>
      </c>
      <c r="D40" s="18" t="s">
        <v>16</v>
      </c>
      <c r="E40" s="36">
        <v>1</v>
      </c>
      <c r="F40" s="40"/>
      <c r="G40" s="38">
        <f>E40*F40</f>
        <v>0</v>
      </c>
      <c r="H40" s="30">
        <v>21</v>
      </c>
      <c r="I40" s="33">
        <f>G40+H40%*G40</f>
        <v>0</v>
      </c>
    </row>
    <row r="41" spans="2:9" s="15" customFormat="1" ht="26.25" customHeight="1">
      <c r="B41" s="16">
        <v>31</v>
      </c>
      <c r="C41" s="17" t="s">
        <v>70</v>
      </c>
      <c r="D41" s="18" t="s">
        <v>16</v>
      </c>
      <c r="E41" s="36">
        <v>1</v>
      </c>
      <c r="F41" s="40"/>
      <c r="G41" s="38">
        <f>E41*F41</f>
        <v>0</v>
      </c>
      <c r="H41" s="30">
        <v>21</v>
      </c>
      <c r="I41" s="33">
        <f>G41+H41%*G41</f>
        <v>0</v>
      </c>
    </row>
    <row r="42" spans="2:9" s="15" customFormat="1" ht="26.25" customHeight="1">
      <c r="B42" s="16">
        <v>32</v>
      </c>
      <c r="C42" s="20" t="s">
        <v>24</v>
      </c>
      <c r="D42" s="18" t="s">
        <v>16</v>
      </c>
      <c r="E42" s="36">
        <v>1</v>
      </c>
      <c r="F42" s="40"/>
      <c r="G42" s="38">
        <f t="shared" si="0"/>
        <v>0</v>
      </c>
      <c r="H42" s="30">
        <v>21</v>
      </c>
      <c r="I42" s="33">
        <f t="shared" si="1"/>
        <v>0</v>
      </c>
    </row>
    <row r="43" spans="2:9" s="15" customFormat="1" ht="26.25" customHeight="1">
      <c r="B43" s="16">
        <v>33</v>
      </c>
      <c r="C43" s="17" t="s">
        <v>25</v>
      </c>
      <c r="D43" s="18" t="s">
        <v>16</v>
      </c>
      <c r="E43" s="36">
        <v>1</v>
      </c>
      <c r="F43" s="40"/>
      <c r="G43" s="38">
        <f t="shared" si="0"/>
        <v>0</v>
      </c>
      <c r="H43" s="30">
        <v>21</v>
      </c>
      <c r="I43" s="33">
        <f t="shared" si="1"/>
        <v>0</v>
      </c>
    </row>
    <row r="44" spans="2:9" s="15" customFormat="1" ht="26.25" customHeight="1">
      <c r="B44" s="16">
        <v>34</v>
      </c>
      <c r="C44" s="17" t="s">
        <v>60</v>
      </c>
      <c r="D44" s="18" t="s">
        <v>16</v>
      </c>
      <c r="E44" s="36">
        <v>1</v>
      </c>
      <c r="F44" s="40"/>
      <c r="G44" s="38">
        <f>E44*F44</f>
        <v>0</v>
      </c>
      <c r="H44" s="30">
        <v>21</v>
      </c>
      <c r="I44" s="33">
        <f>G44+H44%*G44</f>
        <v>0</v>
      </c>
    </row>
    <row r="45" spans="2:9" s="15" customFormat="1" ht="26.25" customHeight="1">
      <c r="B45" s="16">
        <v>35</v>
      </c>
      <c r="C45" s="17" t="s">
        <v>26</v>
      </c>
      <c r="D45" s="18" t="s">
        <v>27</v>
      </c>
      <c r="E45" s="36">
        <v>1</v>
      </c>
      <c r="F45" s="40"/>
      <c r="G45" s="38">
        <f t="shared" si="0"/>
        <v>0</v>
      </c>
      <c r="H45" s="30">
        <v>21</v>
      </c>
      <c r="I45" s="33">
        <f t="shared" si="1"/>
        <v>0</v>
      </c>
    </row>
    <row r="46" spans="2:9" s="15" customFormat="1" ht="26.25" customHeight="1">
      <c r="B46" s="16">
        <v>36</v>
      </c>
      <c r="C46" s="17" t="s">
        <v>28</v>
      </c>
      <c r="D46" s="18" t="s">
        <v>27</v>
      </c>
      <c r="E46" s="36">
        <v>1</v>
      </c>
      <c r="F46" s="40"/>
      <c r="G46" s="38">
        <f t="shared" si="0"/>
        <v>0</v>
      </c>
      <c r="H46" s="30">
        <v>21</v>
      </c>
      <c r="I46" s="33">
        <f t="shared" si="1"/>
        <v>0</v>
      </c>
    </row>
    <row r="47" spans="2:9" s="15" customFormat="1" ht="26.25" customHeight="1">
      <c r="B47" s="16">
        <v>37</v>
      </c>
      <c r="C47" s="17" t="s">
        <v>29</v>
      </c>
      <c r="D47" s="18" t="s">
        <v>27</v>
      </c>
      <c r="E47" s="36">
        <v>1</v>
      </c>
      <c r="F47" s="40"/>
      <c r="G47" s="38">
        <f t="shared" si="0"/>
        <v>0</v>
      </c>
      <c r="H47" s="30">
        <v>21</v>
      </c>
      <c r="I47" s="33">
        <f t="shared" si="1"/>
        <v>0</v>
      </c>
    </row>
    <row r="48" spans="2:9" s="15" customFormat="1" ht="26.25" customHeight="1">
      <c r="B48" s="16">
        <v>38</v>
      </c>
      <c r="C48" s="17" t="s">
        <v>30</v>
      </c>
      <c r="D48" s="18" t="s">
        <v>31</v>
      </c>
      <c r="E48" s="36">
        <v>1</v>
      </c>
      <c r="F48" s="40"/>
      <c r="G48" s="39">
        <f t="shared" si="0"/>
        <v>0</v>
      </c>
      <c r="H48" s="30">
        <v>21</v>
      </c>
      <c r="I48" s="33">
        <f t="shared" si="1"/>
        <v>0</v>
      </c>
    </row>
    <row r="49" spans="2:9" s="15" customFormat="1" ht="26.25" customHeight="1">
      <c r="B49" s="16">
        <v>39</v>
      </c>
      <c r="C49" s="17" t="s">
        <v>32</v>
      </c>
      <c r="D49" s="18" t="s">
        <v>31</v>
      </c>
      <c r="E49" s="36">
        <v>1</v>
      </c>
      <c r="F49" s="40"/>
      <c r="G49" s="39">
        <f t="shared" si="0"/>
        <v>0</v>
      </c>
      <c r="H49" s="30">
        <v>21</v>
      </c>
      <c r="I49" s="33">
        <f t="shared" si="1"/>
        <v>0</v>
      </c>
    </row>
    <row r="50" spans="2:9" s="15" customFormat="1" ht="26.25" customHeight="1">
      <c r="B50" s="16">
        <v>40</v>
      </c>
      <c r="C50" s="17" t="s">
        <v>33</v>
      </c>
      <c r="D50" s="18" t="s">
        <v>31</v>
      </c>
      <c r="E50" s="36">
        <v>1</v>
      </c>
      <c r="F50" s="40"/>
      <c r="G50" s="39">
        <f t="shared" si="0"/>
        <v>0</v>
      </c>
      <c r="H50" s="30">
        <v>21</v>
      </c>
      <c r="I50" s="33">
        <f t="shared" si="1"/>
        <v>0</v>
      </c>
    </row>
    <row r="51" spans="2:9" s="15" customFormat="1" ht="26.25" customHeight="1">
      <c r="B51" s="16">
        <v>41</v>
      </c>
      <c r="C51" s="17" t="s">
        <v>61</v>
      </c>
      <c r="D51" s="18" t="s">
        <v>31</v>
      </c>
      <c r="E51" s="36">
        <v>1</v>
      </c>
      <c r="F51" s="40"/>
      <c r="G51" s="39">
        <f>E51*F51</f>
        <v>0</v>
      </c>
      <c r="H51" s="30">
        <v>21</v>
      </c>
      <c r="I51" s="33">
        <f>G51+H51%*G51</f>
        <v>0</v>
      </c>
    </row>
    <row r="52" spans="2:9" s="15" customFormat="1" ht="26.25" customHeight="1">
      <c r="B52" s="16">
        <v>42</v>
      </c>
      <c r="C52" s="17" t="s">
        <v>62</v>
      </c>
      <c r="D52" s="18" t="s">
        <v>63</v>
      </c>
      <c r="E52" s="36">
        <v>1</v>
      </c>
      <c r="F52" s="40"/>
      <c r="G52" s="39">
        <f>E52*F52</f>
        <v>0</v>
      </c>
      <c r="H52" s="30">
        <v>21</v>
      </c>
      <c r="I52" s="33">
        <f>G52+H52%*G52</f>
        <v>0</v>
      </c>
    </row>
    <row r="53" spans="2:9" s="15" customFormat="1" ht="26.25" customHeight="1">
      <c r="B53" s="16">
        <v>43</v>
      </c>
      <c r="C53" s="17" t="s">
        <v>64</v>
      </c>
      <c r="D53" s="18" t="s">
        <v>63</v>
      </c>
      <c r="E53" s="36">
        <v>1</v>
      </c>
      <c r="F53" s="40"/>
      <c r="G53" s="39">
        <f>E53*F53</f>
        <v>0</v>
      </c>
      <c r="H53" s="30">
        <v>21</v>
      </c>
      <c r="I53" s="33">
        <f>G53+H53%*G53</f>
        <v>0</v>
      </c>
    </row>
    <row r="54" spans="2:9" s="15" customFormat="1" ht="26.25" customHeight="1">
      <c r="B54" s="16">
        <v>44</v>
      </c>
      <c r="C54" s="17" t="s">
        <v>34</v>
      </c>
      <c r="D54" s="18" t="s">
        <v>27</v>
      </c>
      <c r="E54" s="36">
        <v>1</v>
      </c>
      <c r="F54" s="40"/>
      <c r="G54" s="39">
        <f t="shared" si="0"/>
        <v>0</v>
      </c>
      <c r="H54" s="30">
        <v>21</v>
      </c>
      <c r="I54" s="33">
        <f t="shared" si="1"/>
        <v>0</v>
      </c>
    </row>
    <row r="55" spans="2:9" s="15" customFormat="1" ht="26.25" customHeight="1">
      <c r="B55" s="16">
        <v>45</v>
      </c>
      <c r="C55" s="17" t="s">
        <v>35</v>
      </c>
      <c r="D55" s="18" t="s">
        <v>31</v>
      </c>
      <c r="E55" s="36">
        <v>1</v>
      </c>
      <c r="F55" s="40"/>
      <c r="G55" s="39">
        <f t="shared" si="0"/>
        <v>0</v>
      </c>
      <c r="H55" s="30">
        <v>21</v>
      </c>
      <c r="I55" s="33">
        <f t="shared" si="1"/>
        <v>0</v>
      </c>
    </row>
    <row r="56" spans="2:9" s="15" customFormat="1" ht="26.25" customHeight="1">
      <c r="B56" s="16">
        <v>46</v>
      </c>
      <c r="C56" s="17" t="s">
        <v>71</v>
      </c>
      <c r="D56" s="18" t="s">
        <v>31</v>
      </c>
      <c r="E56" s="36">
        <v>1</v>
      </c>
      <c r="F56" s="40"/>
      <c r="G56" s="39">
        <f>E56*F56</f>
        <v>0</v>
      </c>
      <c r="H56" s="30">
        <v>21</v>
      </c>
      <c r="I56" s="33">
        <f>G56+H56%*G56</f>
        <v>0</v>
      </c>
    </row>
    <row r="57" spans="2:9" s="15" customFormat="1" ht="26.25" customHeight="1">
      <c r="B57" s="16">
        <v>47</v>
      </c>
      <c r="C57" s="17" t="s">
        <v>72</v>
      </c>
      <c r="D57" s="18" t="s">
        <v>31</v>
      </c>
      <c r="E57" s="36">
        <v>1</v>
      </c>
      <c r="F57" s="40"/>
      <c r="G57" s="39">
        <f t="shared" si="0"/>
        <v>0</v>
      </c>
      <c r="H57" s="30">
        <v>21</v>
      </c>
      <c r="I57" s="33">
        <f>G57+H57%*G57</f>
        <v>0</v>
      </c>
    </row>
    <row r="58" spans="2:9" s="21" customFormat="1" ht="12.75">
      <c r="B58" s="22"/>
      <c r="C58" s="23"/>
      <c r="D58" s="22"/>
      <c r="E58" s="24"/>
      <c r="F58" s="25"/>
      <c r="G58" s="34"/>
      <c r="H58" s="31"/>
      <c r="I58" s="26"/>
    </row>
    <row r="59" spans="2:9" s="27" customFormat="1" ht="15.75">
      <c r="B59" s="42" t="s">
        <v>36</v>
      </c>
      <c r="C59" s="42"/>
      <c r="D59" s="42"/>
      <c r="E59" s="42"/>
      <c r="F59" s="42"/>
      <c r="G59" s="35">
        <f>SUM(G11:G57)</f>
        <v>0</v>
      </c>
      <c r="H59" s="32">
        <v>21</v>
      </c>
      <c r="I59" s="29">
        <f>SUM(I11:I57)</f>
        <v>0</v>
      </c>
    </row>
  </sheetData>
  <sheetProtection/>
  <mergeCells count="3">
    <mergeCell ref="B59:F59"/>
    <mergeCell ref="G4:I4"/>
    <mergeCell ref="C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63"/>
  <sheetViews>
    <sheetView zoomScalePageLayoutView="0" workbookViewId="0" topLeftCell="A1">
      <selection activeCell="F11" sqref="F11:F57"/>
    </sheetView>
  </sheetViews>
  <sheetFormatPr defaultColWidth="12.140625" defaultRowHeight="15"/>
  <cols>
    <col min="1" max="1" width="1.8515625" style="9" customWidth="1"/>
    <col min="2" max="2" width="12.28125" style="9" customWidth="1"/>
    <col min="3" max="3" width="48.421875" style="9" customWidth="1"/>
    <col min="4" max="4" width="4.7109375" style="9" customWidth="1"/>
    <col min="5" max="5" width="10.7109375" style="9" customWidth="1"/>
    <col min="6" max="6" width="12.140625" style="9" customWidth="1"/>
    <col min="7" max="7" width="14.57421875" style="9" customWidth="1"/>
    <col min="8" max="8" width="10.421875" style="9" customWidth="1"/>
    <col min="9" max="9" width="16.8515625" style="9" customWidth="1"/>
    <col min="10" max="223" width="9.140625" style="9" customWidth="1"/>
    <col min="224" max="224" width="8.421875" style="9" customWidth="1"/>
    <col min="225" max="225" width="12.00390625" style="9" customWidth="1"/>
    <col min="226" max="226" width="48.421875" style="9" customWidth="1"/>
    <col min="227" max="227" width="4.7109375" style="9" customWidth="1"/>
    <col min="228" max="228" width="13.8515625" style="9" customWidth="1"/>
    <col min="229" max="16384" width="12.140625" style="9" customWidth="1"/>
  </cols>
  <sheetData>
    <row r="1" ht="15"/>
    <row r="2" spans="3:9" s="1" customFormat="1" ht="18">
      <c r="C2" s="44" t="s">
        <v>37</v>
      </c>
      <c r="D2" s="44"/>
      <c r="E2" s="44"/>
      <c r="F2" s="44"/>
      <c r="G2" s="44"/>
      <c r="H2" s="44"/>
      <c r="I2" s="44"/>
    </row>
    <row r="3" spans="3:9" s="1" customFormat="1" ht="18">
      <c r="C3" s="37"/>
      <c r="D3" s="37"/>
      <c r="E3" s="37"/>
      <c r="F3" s="37"/>
      <c r="G3" s="37"/>
      <c r="H3" s="37"/>
      <c r="I3" s="37"/>
    </row>
    <row r="4" spans="2:8" s="2" customFormat="1" ht="14.25">
      <c r="B4" s="3" t="s">
        <v>0</v>
      </c>
      <c r="C4" s="4" t="s">
        <v>1</v>
      </c>
      <c r="D4" s="5"/>
      <c r="F4" s="5" t="s">
        <v>2</v>
      </c>
      <c r="G4" s="4" t="s">
        <v>84</v>
      </c>
      <c r="H4" s="5"/>
    </row>
    <row r="5" spans="2:8" s="2" customFormat="1" ht="12.75">
      <c r="B5" s="3" t="s">
        <v>3</v>
      </c>
      <c r="C5" s="3" t="s">
        <v>83</v>
      </c>
      <c r="D5" s="5"/>
      <c r="E5" s="5"/>
      <c r="F5" s="5"/>
      <c r="G5" s="5"/>
      <c r="H5" s="5"/>
    </row>
    <row r="6" spans="2:8" s="2" customFormat="1" ht="12.75">
      <c r="B6" s="7" t="s">
        <v>4</v>
      </c>
      <c r="C6" s="8" t="s">
        <v>5</v>
      </c>
      <c r="D6" s="5"/>
      <c r="E6" s="5"/>
      <c r="F6" s="5"/>
      <c r="G6" s="5"/>
      <c r="H6" s="5"/>
    </row>
    <row r="7" spans="2:8" s="2" customFormat="1" ht="12.75">
      <c r="B7" s="3" t="s">
        <v>6</v>
      </c>
      <c r="C7" s="8" t="s">
        <v>5</v>
      </c>
      <c r="D7" s="5"/>
      <c r="E7" s="5"/>
      <c r="F7" s="5"/>
      <c r="G7" s="5"/>
      <c r="H7" s="5"/>
    </row>
    <row r="8" spans="2:8" ht="15">
      <c r="B8" s="10"/>
      <c r="C8" s="10"/>
      <c r="D8" s="10"/>
      <c r="E8" s="10"/>
      <c r="F8" s="10"/>
      <c r="G8" s="10"/>
      <c r="H8" s="10"/>
    </row>
    <row r="9" spans="2:9" s="11" customFormat="1" ht="36"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3" t="s">
        <v>14</v>
      </c>
    </row>
    <row r="10" spans="2:9" s="11" customFormat="1" ht="1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2:9" s="15" customFormat="1" ht="26.25" customHeight="1">
      <c r="B11" s="16">
        <v>1</v>
      </c>
      <c r="C11" s="17" t="s">
        <v>15</v>
      </c>
      <c r="D11" s="18" t="s">
        <v>16</v>
      </c>
      <c r="E11" s="30">
        <v>80</v>
      </c>
      <c r="F11" s="40"/>
      <c r="G11" s="38">
        <f>E11*F11</f>
        <v>0</v>
      </c>
      <c r="H11" s="30">
        <v>21</v>
      </c>
      <c r="I11" s="33">
        <f>G11+H11%*G11</f>
        <v>0</v>
      </c>
    </row>
    <row r="12" spans="2:9" s="15" customFormat="1" ht="26.25" customHeight="1">
      <c r="B12" s="16">
        <v>2</v>
      </c>
      <c r="C12" s="17" t="s">
        <v>66</v>
      </c>
      <c r="D12" s="18" t="s">
        <v>16</v>
      </c>
      <c r="E12" s="30">
        <v>10</v>
      </c>
      <c r="F12" s="40"/>
      <c r="G12" s="38">
        <f aca="true" t="shared" si="0" ref="G12:G57">E12*F12</f>
        <v>0</v>
      </c>
      <c r="H12" s="30">
        <v>21</v>
      </c>
      <c r="I12" s="33">
        <f aca="true" t="shared" si="1" ref="I12:I57">G12+H12%*G12</f>
        <v>0</v>
      </c>
    </row>
    <row r="13" spans="2:9" s="15" customFormat="1" ht="26.25" customHeight="1">
      <c r="B13" s="16">
        <v>3</v>
      </c>
      <c r="C13" s="17" t="s">
        <v>80</v>
      </c>
      <c r="D13" s="18" t="s">
        <v>16</v>
      </c>
      <c r="E13" s="30">
        <v>10</v>
      </c>
      <c r="F13" s="40"/>
      <c r="G13" s="38">
        <f>E13*F13</f>
        <v>0</v>
      </c>
      <c r="H13" s="30">
        <v>21</v>
      </c>
      <c r="I13" s="33">
        <f>G13+H13%*G13</f>
        <v>0</v>
      </c>
    </row>
    <row r="14" spans="2:9" s="15" customFormat="1" ht="26.25" customHeight="1">
      <c r="B14" s="16">
        <v>4</v>
      </c>
      <c r="C14" s="17" t="s">
        <v>65</v>
      </c>
      <c r="D14" s="18" t="s">
        <v>16</v>
      </c>
      <c r="E14" s="30">
        <v>20</v>
      </c>
      <c r="F14" s="40"/>
      <c r="G14" s="38">
        <f>E14*F14</f>
        <v>0</v>
      </c>
      <c r="H14" s="30">
        <v>21</v>
      </c>
      <c r="I14" s="33">
        <f>G14+H14%*G14</f>
        <v>0</v>
      </c>
    </row>
    <row r="15" spans="2:9" s="15" customFormat="1" ht="26.25" customHeight="1">
      <c r="B15" s="16">
        <v>5</v>
      </c>
      <c r="C15" s="17" t="s">
        <v>17</v>
      </c>
      <c r="D15" s="18" t="s">
        <v>16</v>
      </c>
      <c r="E15" s="30">
        <v>10</v>
      </c>
      <c r="F15" s="40"/>
      <c r="G15" s="38">
        <f t="shared" si="0"/>
        <v>0</v>
      </c>
      <c r="H15" s="30">
        <v>21</v>
      </c>
      <c r="I15" s="33">
        <f t="shared" si="1"/>
        <v>0</v>
      </c>
    </row>
    <row r="16" spans="2:9" s="15" customFormat="1" ht="26.25" customHeight="1">
      <c r="B16" s="16">
        <v>6</v>
      </c>
      <c r="C16" s="17" t="s">
        <v>18</v>
      </c>
      <c r="D16" s="18" t="s">
        <v>16</v>
      </c>
      <c r="E16" s="30">
        <v>70</v>
      </c>
      <c r="F16" s="40"/>
      <c r="G16" s="38">
        <f t="shared" si="0"/>
        <v>0</v>
      </c>
      <c r="H16" s="30">
        <v>21</v>
      </c>
      <c r="I16" s="33">
        <f t="shared" si="1"/>
        <v>0</v>
      </c>
    </row>
    <row r="17" spans="2:9" s="15" customFormat="1" ht="26.25" customHeight="1">
      <c r="B17" s="16">
        <v>7</v>
      </c>
      <c r="C17" s="17" t="s">
        <v>19</v>
      </c>
      <c r="D17" s="18" t="s">
        <v>16</v>
      </c>
      <c r="E17" s="30">
        <v>10</v>
      </c>
      <c r="F17" s="40"/>
      <c r="G17" s="38">
        <f t="shared" si="0"/>
        <v>0</v>
      </c>
      <c r="H17" s="30">
        <v>21</v>
      </c>
      <c r="I17" s="33">
        <f t="shared" si="1"/>
        <v>0</v>
      </c>
    </row>
    <row r="18" spans="2:9" s="15" customFormat="1" ht="26.25" customHeight="1">
      <c r="B18" s="16">
        <v>8</v>
      </c>
      <c r="C18" s="17" t="s">
        <v>68</v>
      </c>
      <c r="D18" s="18" t="s">
        <v>16</v>
      </c>
      <c r="E18" s="30">
        <v>10</v>
      </c>
      <c r="F18" s="40"/>
      <c r="G18" s="38">
        <f>E18*F18</f>
        <v>0</v>
      </c>
      <c r="H18" s="30">
        <v>21</v>
      </c>
      <c r="I18" s="33">
        <f>G18+H18%*G18</f>
        <v>0</v>
      </c>
    </row>
    <row r="19" spans="2:9" s="15" customFormat="1" ht="26.25" customHeight="1">
      <c r="B19" s="16">
        <v>9</v>
      </c>
      <c r="C19" s="17" t="s">
        <v>69</v>
      </c>
      <c r="D19" s="18" t="s">
        <v>16</v>
      </c>
      <c r="E19" s="30">
        <v>10</v>
      </c>
      <c r="F19" s="40"/>
      <c r="G19" s="38">
        <f t="shared" si="0"/>
        <v>0</v>
      </c>
      <c r="H19" s="30">
        <v>21</v>
      </c>
      <c r="I19" s="33">
        <f t="shared" si="1"/>
        <v>0</v>
      </c>
    </row>
    <row r="20" spans="2:9" s="15" customFormat="1" ht="26.25" customHeight="1">
      <c r="B20" s="16">
        <v>10</v>
      </c>
      <c r="C20" s="17" t="s">
        <v>20</v>
      </c>
      <c r="D20" s="18" t="s">
        <v>16</v>
      </c>
      <c r="E20" s="30">
        <v>10</v>
      </c>
      <c r="F20" s="40"/>
      <c r="G20" s="38">
        <f t="shared" si="0"/>
        <v>0</v>
      </c>
      <c r="H20" s="30">
        <v>21</v>
      </c>
      <c r="I20" s="33">
        <f t="shared" si="1"/>
        <v>0</v>
      </c>
    </row>
    <row r="21" spans="2:9" s="15" customFormat="1" ht="26.25" customHeight="1">
      <c r="B21" s="16">
        <v>11</v>
      </c>
      <c r="C21" s="17" t="s">
        <v>21</v>
      </c>
      <c r="D21" s="18" t="s">
        <v>16</v>
      </c>
      <c r="E21" s="30">
        <v>5</v>
      </c>
      <c r="F21" s="40"/>
      <c r="G21" s="38">
        <f t="shared" si="0"/>
        <v>0</v>
      </c>
      <c r="H21" s="30">
        <v>21</v>
      </c>
      <c r="I21" s="33">
        <f t="shared" si="1"/>
        <v>0</v>
      </c>
    </row>
    <row r="22" spans="2:9" s="15" customFormat="1" ht="26.25" customHeight="1">
      <c r="B22" s="16">
        <v>12</v>
      </c>
      <c r="C22" s="17" t="s">
        <v>22</v>
      </c>
      <c r="D22" s="18" t="s">
        <v>16</v>
      </c>
      <c r="E22" s="30">
        <v>10</v>
      </c>
      <c r="F22" s="40"/>
      <c r="G22" s="38">
        <f t="shared" si="0"/>
        <v>0</v>
      </c>
      <c r="H22" s="30">
        <v>21</v>
      </c>
      <c r="I22" s="33">
        <f t="shared" si="1"/>
        <v>0</v>
      </c>
    </row>
    <row r="23" spans="2:9" s="15" customFormat="1" ht="26.25" customHeight="1">
      <c r="B23" s="16">
        <v>13</v>
      </c>
      <c r="C23" s="17" t="s">
        <v>59</v>
      </c>
      <c r="D23" s="18" t="s">
        <v>16</v>
      </c>
      <c r="E23" s="30">
        <v>10</v>
      </c>
      <c r="F23" s="40"/>
      <c r="G23" s="38">
        <f>E23*F23</f>
        <v>0</v>
      </c>
      <c r="H23" s="30">
        <v>21</v>
      </c>
      <c r="I23" s="33">
        <f>G23+H23%*G23</f>
        <v>0</v>
      </c>
    </row>
    <row r="24" spans="2:9" s="15" customFormat="1" ht="26.25" customHeight="1">
      <c r="B24" s="16">
        <v>14</v>
      </c>
      <c r="C24" s="17" t="s">
        <v>46</v>
      </c>
      <c r="D24" s="18" t="s">
        <v>16</v>
      </c>
      <c r="E24" s="30">
        <v>25</v>
      </c>
      <c r="F24" s="40"/>
      <c r="G24" s="38">
        <f>E24*F24</f>
        <v>0</v>
      </c>
      <c r="H24" s="30">
        <v>21</v>
      </c>
      <c r="I24" s="33">
        <f>G24+H24%*G24</f>
        <v>0</v>
      </c>
    </row>
    <row r="25" spans="2:9" s="15" customFormat="1" ht="26.25" customHeight="1">
      <c r="B25" s="16">
        <v>15</v>
      </c>
      <c r="C25" s="17" t="s">
        <v>52</v>
      </c>
      <c r="D25" s="18" t="s">
        <v>16</v>
      </c>
      <c r="E25" s="30">
        <v>20</v>
      </c>
      <c r="F25" s="40"/>
      <c r="G25" s="38">
        <f>E25*F25</f>
        <v>0</v>
      </c>
      <c r="H25" s="30">
        <v>21</v>
      </c>
      <c r="I25" s="33">
        <f>G25+H25%*G25</f>
        <v>0</v>
      </c>
    </row>
    <row r="26" spans="2:9" s="15" customFormat="1" ht="26.25" customHeight="1">
      <c r="B26" s="16">
        <v>16</v>
      </c>
      <c r="C26" s="17" t="s">
        <v>67</v>
      </c>
      <c r="D26" s="18" t="s">
        <v>16</v>
      </c>
      <c r="E26" s="30">
        <v>30</v>
      </c>
      <c r="F26" s="40"/>
      <c r="G26" s="38">
        <f aca="true" t="shared" si="2" ref="G26:G31">E26*F26</f>
        <v>0</v>
      </c>
      <c r="H26" s="30">
        <v>21</v>
      </c>
      <c r="I26" s="33">
        <f aca="true" t="shared" si="3" ref="I26:I31">G26+H26%*G26</f>
        <v>0</v>
      </c>
    </row>
    <row r="27" spans="2:9" s="15" customFormat="1" ht="26.25" customHeight="1">
      <c r="B27" s="16">
        <v>17</v>
      </c>
      <c r="C27" s="17" t="s">
        <v>56</v>
      </c>
      <c r="D27" s="18" t="s">
        <v>16</v>
      </c>
      <c r="E27" s="30">
        <v>20</v>
      </c>
      <c r="F27" s="40"/>
      <c r="G27" s="38">
        <f t="shared" si="2"/>
        <v>0</v>
      </c>
      <c r="H27" s="30">
        <v>21</v>
      </c>
      <c r="I27" s="33">
        <f t="shared" si="3"/>
        <v>0</v>
      </c>
    </row>
    <row r="28" spans="2:9" s="15" customFormat="1" ht="26.25" customHeight="1">
      <c r="B28" s="16">
        <v>18</v>
      </c>
      <c r="C28" s="17" t="s">
        <v>53</v>
      </c>
      <c r="D28" s="18" t="s">
        <v>16</v>
      </c>
      <c r="E28" s="30">
        <v>20</v>
      </c>
      <c r="F28" s="40"/>
      <c r="G28" s="38">
        <f t="shared" si="2"/>
        <v>0</v>
      </c>
      <c r="H28" s="30">
        <v>21</v>
      </c>
      <c r="I28" s="33">
        <f t="shared" si="3"/>
        <v>0</v>
      </c>
    </row>
    <row r="29" spans="2:9" s="15" customFormat="1" ht="26.25" customHeight="1">
      <c r="B29" s="16">
        <v>19</v>
      </c>
      <c r="C29" s="17" t="s">
        <v>54</v>
      </c>
      <c r="D29" s="18" t="s">
        <v>16</v>
      </c>
      <c r="E29" s="30">
        <v>10</v>
      </c>
      <c r="F29" s="40"/>
      <c r="G29" s="38">
        <f t="shared" si="2"/>
        <v>0</v>
      </c>
      <c r="H29" s="30">
        <v>21</v>
      </c>
      <c r="I29" s="33">
        <f t="shared" si="3"/>
        <v>0</v>
      </c>
    </row>
    <row r="30" spans="2:9" s="15" customFormat="1" ht="26.25" customHeight="1">
      <c r="B30" s="16">
        <v>20</v>
      </c>
      <c r="C30" s="17" t="s">
        <v>55</v>
      </c>
      <c r="D30" s="18" t="s">
        <v>16</v>
      </c>
      <c r="E30" s="30">
        <v>10</v>
      </c>
      <c r="F30" s="40"/>
      <c r="G30" s="38">
        <f t="shared" si="2"/>
        <v>0</v>
      </c>
      <c r="H30" s="30">
        <v>21</v>
      </c>
      <c r="I30" s="33">
        <f t="shared" si="3"/>
        <v>0</v>
      </c>
    </row>
    <row r="31" spans="2:9" s="15" customFormat="1" ht="26.25" customHeight="1">
      <c r="B31" s="16">
        <v>21</v>
      </c>
      <c r="C31" s="17" t="s">
        <v>57</v>
      </c>
      <c r="D31" s="18" t="s">
        <v>16</v>
      </c>
      <c r="E31" s="30">
        <v>10</v>
      </c>
      <c r="F31" s="40"/>
      <c r="G31" s="38">
        <f t="shared" si="2"/>
        <v>0</v>
      </c>
      <c r="H31" s="30">
        <v>21</v>
      </c>
      <c r="I31" s="33">
        <f t="shared" si="3"/>
        <v>0</v>
      </c>
    </row>
    <row r="32" spans="2:9" s="15" customFormat="1" ht="26.25" customHeight="1">
      <c r="B32" s="16">
        <v>22</v>
      </c>
      <c r="C32" s="17" t="s">
        <v>23</v>
      </c>
      <c r="D32" s="18" t="s">
        <v>16</v>
      </c>
      <c r="E32" s="30">
        <v>70</v>
      </c>
      <c r="F32" s="40"/>
      <c r="G32" s="38">
        <f t="shared" si="0"/>
        <v>0</v>
      </c>
      <c r="H32" s="30">
        <v>21</v>
      </c>
      <c r="I32" s="33">
        <f t="shared" si="1"/>
        <v>0</v>
      </c>
    </row>
    <row r="33" spans="2:9" s="15" customFormat="1" ht="26.25" customHeight="1">
      <c r="B33" s="16">
        <v>23</v>
      </c>
      <c r="C33" s="17" t="s">
        <v>49</v>
      </c>
      <c r="D33" s="18" t="s">
        <v>16</v>
      </c>
      <c r="E33" s="30">
        <v>70</v>
      </c>
      <c r="F33" s="40"/>
      <c r="G33" s="38">
        <f t="shared" si="0"/>
        <v>0</v>
      </c>
      <c r="H33" s="30">
        <v>21</v>
      </c>
      <c r="I33" s="33">
        <f t="shared" si="1"/>
        <v>0</v>
      </c>
    </row>
    <row r="34" spans="2:9" s="15" customFormat="1" ht="26.25" customHeight="1">
      <c r="B34" s="16">
        <v>24</v>
      </c>
      <c r="C34" s="17" t="s">
        <v>48</v>
      </c>
      <c r="D34" s="18" t="s">
        <v>16</v>
      </c>
      <c r="E34" s="30">
        <v>70</v>
      </c>
      <c r="F34" s="40"/>
      <c r="G34" s="38">
        <f t="shared" si="0"/>
        <v>0</v>
      </c>
      <c r="H34" s="30">
        <v>21</v>
      </c>
      <c r="I34" s="33">
        <f t="shared" si="1"/>
        <v>0</v>
      </c>
    </row>
    <row r="35" spans="2:9" s="15" customFormat="1" ht="26.25" customHeight="1">
      <c r="B35" s="16">
        <v>25</v>
      </c>
      <c r="C35" s="17" t="s">
        <v>47</v>
      </c>
      <c r="D35" s="18" t="s">
        <v>16</v>
      </c>
      <c r="E35" s="30">
        <v>150</v>
      </c>
      <c r="F35" s="40"/>
      <c r="G35" s="38">
        <f t="shared" si="0"/>
        <v>0</v>
      </c>
      <c r="H35" s="30">
        <v>21</v>
      </c>
      <c r="I35" s="33">
        <f t="shared" si="1"/>
        <v>0</v>
      </c>
    </row>
    <row r="36" spans="2:9" s="15" customFormat="1" ht="26.25" customHeight="1">
      <c r="B36" s="16">
        <v>26</v>
      </c>
      <c r="C36" s="17" t="s">
        <v>73</v>
      </c>
      <c r="D36" s="18" t="s">
        <v>16</v>
      </c>
      <c r="E36" s="30">
        <v>20</v>
      </c>
      <c r="F36" s="40"/>
      <c r="G36" s="38">
        <f t="shared" si="0"/>
        <v>0</v>
      </c>
      <c r="H36" s="30">
        <v>21</v>
      </c>
      <c r="I36" s="33">
        <f t="shared" si="1"/>
        <v>0</v>
      </c>
    </row>
    <row r="37" spans="2:9" s="15" customFormat="1" ht="26.25" customHeight="1">
      <c r="B37" s="16">
        <v>27</v>
      </c>
      <c r="C37" s="19" t="s">
        <v>51</v>
      </c>
      <c r="D37" s="18" t="s">
        <v>16</v>
      </c>
      <c r="E37" s="30">
        <v>15</v>
      </c>
      <c r="F37" s="40"/>
      <c r="G37" s="38">
        <f t="shared" si="0"/>
        <v>0</v>
      </c>
      <c r="H37" s="30">
        <v>21</v>
      </c>
      <c r="I37" s="33">
        <f t="shared" si="1"/>
        <v>0</v>
      </c>
    </row>
    <row r="38" spans="2:9" s="15" customFormat="1" ht="26.25" customHeight="1">
      <c r="B38" s="16">
        <v>28</v>
      </c>
      <c r="C38" s="17" t="s">
        <v>50</v>
      </c>
      <c r="D38" s="18" t="s">
        <v>16</v>
      </c>
      <c r="E38" s="30">
        <v>15</v>
      </c>
      <c r="F38" s="40"/>
      <c r="G38" s="38">
        <f t="shared" si="0"/>
        <v>0</v>
      </c>
      <c r="H38" s="30">
        <v>21</v>
      </c>
      <c r="I38" s="33">
        <f t="shared" si="1"/>
        <v>0</v>
      </c>
    </row>
    <row r="39" spans="2:9" s="15" customFormat="1" ht="26.25" customHeight="1">
      <c r="B39" s="16">
        <v>29</v>
      </c>
      <c r="C39" s="17" t="s">
        <v>58</v>
      </c>
      <c r="D39" s="18" t="s">
        <v>16</v>
      </c>
      <c r="E39" s="30">
        <v>10</v>
      </c>
      <c r="F39" s="40"/>
      <c r="G39" s="38">
        <f>E39*F39</f>
        <v>0</v>
      </c>
      <c r="H39" s="30">
        <v>21</v>
      </c>
      <c r="I39" s="33">
        <f>G39+H39%*G39</f>
        <v>0</v>
      </c>
    </row>
    <row r="40" spans="2:9" s="15" customFormat="1" ht="26.25" customHeight="1">
      <c r="B40" s="16">
        <v>30</v>
      </c>
      <c r="C40" s="17" t="s">
        <v>77</v>
      </c>
      <c r="D40" s="18" t="s">
        <v>16</v>
      </c>
      <c r="E40" s="30">
        <v>3</v>
      </c>
      <c r="F40" s="40"/>
      <c r="G40" s="38">
        <f>E40*F40</f>
        <v>0</v>
      </c>
      <c r="H40" s="30">
        <v>21</v>
      </c>
      <c r="I40" s="33">
        <f>G40+H40%*G40</f>
        <v>0</v>
      </c>
    </row>
    <row r="41" spans="2:9" s="15" customFormat="1" ht="26.25" customHeight="1">
      <c r="B41" s="16">
        <v>31</v>
      </c>
      <c r="C41" s="17" t="s">
        <v>70</v>
      </c>
      <c r="D41" s="18" t="s">
        <v>16</v>
      </c>
      <c r="E41" s="30">
        <v>5</v>
      </c>
      <c r="F41" s="40"/>
      <c r="G41" s="38">
        <f>E41*F41</f>
        <v>0</v>
      </c>
      <c r="H41" s="30">
        <v>21</v>
      </c>
      <c r="I41" s="33">
        <f>G41+H41%*G41</f>
        <v>0</v>
      </c>
    </row>
    <row r="42" spans="2:9" s="15" customFormat="1" ht="26.25" customHeight="1">
      <c r="B42" s="16">
        <v>32</v>
      </c>
      <c r="C42" s="20" t="s">
        <v>24</v>
      </c>
      <c r="D42" s="18" t="s">
        <v>16</v>
      </c>
      <c r="E42" s="30">
        <v>45</v>
      </c>
      <c r="F42" s="40"/>
      <c r="G42" s="38">
        <f t="shared" si="0"/>
        <v>0</v>
      </c>
      <c r="H42" s="30">
        <v>21</v>
      </c>
      <c r="I42" s="33">
        <f t="shared" si="1"/>
        <v>0</v>
      </c>
    </row>
    <row r="43" spans="2:9" s="15" customFormat="1" ht="26.25" customHeight="1">
      <c r="B43" s="16">
        <v>33</v>
      </c>
      <c r="C43" s="17" t="s">
        <v>25</v>
      </c>
      <c r="D43" s="18" t="s">
        <v>16</v>
      </c>
      <c r="E43" s="30">
        <v>20</v>
      </c>
      <c r="F43" s="40"/>
      <c r="G43" s="38">
        <f t="shared" si="0"/>
        <v>0</v>
      </c>
      <c r="H43" s="30">
        <v>21</v>
      </c>
      <c r="I43" s="33">
        <f t="shared" si="1"/>
        <v>0</v>
      </c>
    </row>
    <row r="44" spans="2:9" s="15" customFormat="1" ht="26.25" customHeight="1">
      <c r="B44" s="16">
        <v>34</v>
      </c>
      <c r="C44" s="17" t="s">
        <v>60</v>
      </c>
      <c r="D44" s="18" t="s">
        <v>16</v>
      </c>
      <c r="E44" s="30">
        <v>30</v>
      </c>
      <c r="F44" s="40"/>
      <c r="G44" s="38">
        <f>E44*F44</f>
        <v>0</v>
      </c>
      <c r="H44" s="30">
        <v>21</v>
      </c>
      <c r="I44" s="33">
        <f>G44+H44%*G44</f>
        <v>0</v>
      </c>
    </row>
    <row r="45" spans="2:9" s="15" customFormat="1" ht="26.25" customHeight="1">
      <c r="B45" s="16">
        <v>35</v>
      </c>
      <c r="C45" s="17" t="s">
        <v>26</v>
      </c>
      <c r="D45" s="18" t="s">
        <v>27</v>
      </c>
      <c r="E45" s="30">
        <v>100</v>
      </c>
      <c r="F45" s="40"/>
      <c r="G45" s="38">
        <f t="shared" si="0"/>
        <v>0</v>
      </c>
      <c r="H45" s="30">
        <v>21</v>
      </c>
      <c r="I45" s="33">
        <f t="shared" si="1"/>
        <v>0</v>
      </c>
    </row>
    <row r="46" spans="2:9" s="15" customFormat="1" ht="26.25" customHeight="1">
      <c r="B46" s="16">
        <v>36</v>
      </c>
      <c r="C46" s="17" t="s">
        <v>28</v>
      </c>
      <c r="D46" s="18" t="s">
        <v>27</v>
      </c>
      <c r="E46" s="30">
        <v>100</v>
      </c>
      <c r="F46" s="40"/>
      <c r="G46" s="38">
        <f t="shared" si="0"/>
        <v>0</v>
      </c>
      <c r="H46" s="30">
        <v>21</v>
      </c>
      <c r="I46" s="33">
        <f t="shared" si="1"/>
        <v>0</v>
      </c>
    </row>
    <row r="47" spans="2:9" s="15" customFormat="1" ht="26.25" customHeight="1">
      <c r="B47" s="16">
        <v>37</v>
      </c>
      <c r="C47" s="17" t="s">
        <v>29</v>
      </c>
      <c r="D47" s="18" t="s">
        <v>27</v>
      </c>
      <c r="E47" s="30">
        <v>100</v>
      </c>
      <c r="F47" s="40"/>
      <c r="G47" s="38">
        <f t="shared" si="0"/>
        <v>0</v>
      </c>
      <c r="H47" s="30">
        <v>21</v>
      </c>
      <c r="I47" s="33">
        <f t="shared" si="1"/>
        <v>0</v>
      </c>
    </row>
    <row r="48" spans="2:9" s="15" customFormat="1" ht="26.25" customHeight="1">
      <c r="B48" s="16">
        <v>38</v>
      </c>
      <c r="C48" s="17" t="s">
        <v>30</v>
      </c>
      <c r="D48" s="18" t="s">
        <v>31</v>
      </c>
      <c r="E48" s="30">
        <v>20</v>
      </c>
      <c r="F48" s="40"/>
      <c r="G48" s="39">
        <f t="shared" si="0"/>
        <v>0</v>
      </c>
      <c r="H48" s="30">
        <v>21</v>
      </c>
      <c r="I48" s="33">
        <f t="shared" si="1"/>
        <v>0</v>
      </c>
    </row>
    <row r="49" spans="2:9" s="15" customFormat="1" ht="26.25" customHeight="1">
      <c r="B49" s="16">
        <v>39</v>
      </c>
      <c r="C49" s="17" t="s">
        <v>32</v>
      </c>
      <c r="D49" s="18" t="s">
        <v>31</v>
      </c>
      <c r="E49" s="30">
        <v>150</v>
      </c>
      <c r="F49" s="40"/>
      <c r="G49" s="39">
        <f t="shared" si="0"/>
        <v>0</v>
      </c>
      <c r="H49" s="30">
        <v>21</v>
      </c>
      <c r="I49" s="33">
        <f t="shared" si="1"/>
        <v>0</v>
      </c>
    </row>
    <row r="50" spans="2:9" s="15" customFormat="1" ht="26.25" customHeight="1">
      <c r="B50" s="16">
        <v>40</v>
      </c>
      <c r="C50" s="17" t="s">
        <v>33</v>
      </c>
      <c r="D50" s="18" t="s">
        <v>31</v>
      </c>
      <c r="E50" s="30">
        <v>5</v>
      </c>
      <c r="F50" s="40"/>
      <c r="G50" s="39">
        <f t="shared" si="0"/>
        <v>0</v>
      </c>
      <c r="H50" s="30">
        <v>21</v>
      </c>
      <c r="I50" s="33">
        <f t="shared" si="1"/>
        <v>0</v>
      </c>
    </row>
    <row r="51" spans="2:9" s="15" customFormat="1" ht="26.25" customHeight="1">
      <c r="B51" s="16">
        <v>41</v>
      </c>
      <c r="C51" s="17" t="s">
        <v>61</v>
      </c>
      <c r="D51" s="18" t="s">
        <v>31</v>
      </c>
      <c r="E51" s="30">
        <v>10</v>
      </c>
      <c r="F51" s="40"/>
      <c r="G51" s="39">
        <f>E51*F51</f>
        <v>0</v>
      </c>
      <c r="H51" s="30">
        <v>21</v>
      </c>
      <c r="I51" s="33">
        <f>G51+H51%*G51</f>
        <v>0</v>
      </c>
    </row>
    <row r="52" spans="2:9" s="15" customFormat="1" ht="26.25" customHeight="1">
      <c r="B52" s="16">
        <v>42</v>
      </c>
      <c r="C52" s="17" t="s">
        <v>62</v>
      </c>
      <c r="D52" s="18" t="s">
        <v>63</v>
      </c>
      <c r="E52" s="30">
        <v>10</v>
      </c>
      <c r="F52" s="40"/>
      <c r="G52" s="39">
        <f>E52*F52</f>
        <v>0</v>
      </c>
      <c r="H52" s="30">
        <v>21</v>
      </c>
      <c r="I52" s="33">
        <f>G52+H52%*G52</f>
        <v>0</v>
      </c>
    </row>
    <row r="53" spans="2:9" s="15" customFormat="1" ht="26.25" customHeight="1">
      <c r="B53" s="16">
        <v>43</v>
      </c>
      <c r="C53" s="17" t="s">
        <v>64</v>
      </c>
      <c r="D53" s="18" t="s">
        <v>63</v>
      </c>
      <c r="E53" s="30">
        <v>5</v>
      </c>
      <c r="F53" s="40"/>
      <c r="G53" s="39">
        <f>E53*F53</f>
        <v>0</v>
      </c>
      <c r="H53" s="30">
        <v>21</v>
      </c>
      <c r="I53" s="33">
        <f>G53+H53%*G53</f>
        <v>0</v>
      </c>
    </row>
    <row r="54" spans="2:9" s="15" customFormat="1" ht="26.25" customHeight="1">
      <c r="B54" s="16">
        <v>44</v>
      </c>
      <c r="C54" s="17" t="s">
        <v>34</v>
      </c>
      <c r="D54" s="18" t="s">
        <v>27</v>
      </c>
      <c r="E54" s="30">
        <v>200</v>
      </c>
      <c r="F54" s="40"/>
      <c r="G54" s="39">
        <f t="shared" si="0"/>
        <v>0</v>
      </c>
      <c r="H54" s="30">
        <v>21</v>
      </c>
      <c r="I54" s="33">
        <f t="shared" si="1"/>
        <v>0</v>
      </c>
    </row>
    <row r="55" spans="2:9" s="15" customFormat="1" ht="26.25" customHeight="1">
      <c r="B55" s="16">
        <v>45</v>
      </c>
      <c r="C55" s="17" t="s">
        <v>35</v>
      </c>
      <c r="D55" s="18" t="s">
        <v>31</v>
      </c>
      <c r="E55" s="30">
        <v>425</v>
      </c>
      <c r="F55" s="40"/>
      <c r="G55" s="39">
        <f t="shared" si="0"/>
        <v>0</v>
      </c>
      <c r="H55" s="30">
        <v>21</v>
      </c>
      <c r="I55" s="33">
        <f t="shared" si="1"/>
        <v>0</v>
      </c>
    </row>
    <row r="56" spans="2:9" s="15" customFormat="1" ht="26.25" customHeight="1">
      <c r="B56" s="16">
        <v>46</v>
      </c>
      <c r="C56" s="17" t="s">
        <v>71</v>
      </c>
      <c r="D56" s="18" t="s">
        <v>31</v>
      </c>
      <c r="E56" s="30">
        <v>10</v>
      </c>
      <c r="F56" s="40"/>
      <c r="G56" s="39">
        <f t="shared" si="0"/>
        <v>0</v>
      </c>
      <c r="H56" s="30">
        <v>21</v>
      </c>
      <c r="I56" s="33">
        <f t="shared" si="1"/>
        <v>0</v>
      </c>
    </row>
    <row r="57" spans="2:9" s="15" customFormat="1" ht="26.25" customHeight="1">
      <c r="B57" s="16">
        <v>47</v>
      </c>
      <c r="C57" s="17" t="s">
        <v>72</v>
      </c>
      <c r="D57" s="18" t="s">
        <v>31</v>
      </c>
      <c r="E57" s="30">
        <v>10</v>
      </c>
      <c r="F57" s="40"/>
      <c r="G57" s="39">
        <f t="shared" si="0"/>
        <v>0</v>
      </c>
      <c r="H57" s="30">
        <v>21</v>
      </c>
      <c r="I57" s="33">
        <f t="shared" si="1"/>
        <v>0</v>
      </c>
    </row>
    <row r="58" spans="2:9" s="21" customFormat="1" ht="12.75">
      <c r="B58" s="22"/>
      <c r="C58" s="23"/>
      <c r="D58" s="22"/>
      <c r="E58" s="24"/>
      <c r="F58" s="25"/>
      <c r="G58" s="34"/>
      <c r="H58" s="31"/>
      <c r="I58" s="26"/>
    </row>
    <row r="59" spans="2:9" s="27" customFormat="1" ht="15.75">
      <c r="B59" s="45" t="s">
        <v>81</v>
      </c>
      <c r="C59" s="45"/>
      <c r="D59" s="45"/>
      <c r="E59" s="45"/>
      <c r="F59" s="45"/>
      <c r="G59" s="35">
        <f>SUM(G11:G57)</f>
        <v>0</v>
      </c>
      <c r="H59" s="32">
        <v>21</v>
      </c>
      <c r="I59" s="29">
        <f>SUM(I11:I57)</f>
        <v>0</v>
      </c>
    </row>
    <row r="61" spans="2:9" ht="15.75">
      <c r="B61" s="45" t="s">
        <v>74</v>
      </c>
      <c r="C61" s="45"/>
      <c r="D61" s="45"/>
      <c r="E61" s="45"/>
      <c r="F61" s="45"/>
      <c r="G61" s="35">
        <f>SUM('PDZ akce'!E11:E15)</f>
        <v>0</v>
      </c>
      <c r="H61" s="32">
        <v>21</v>
      </c>
      <c r="I61" s="29">
        <f>G61*1.21</f>
        <v>0</v>
      </c>
    </row>
    <row r="63" spans="2:9" ht="15.75">
      <c r="B63" s="45" t="s">
        <v>82</v>
      </c>
      <c r="C63" s="45"/>
      <c r="D63" s="45"/>
      <c r="E63" s="45"/>
      <c r="F63" s="45"/>
      <c r="G63" s="35">
        <f>G59+G61</f>
        <v>0</v>
      </c>
      <c r="H63" s="32">
        <v>21</v>
      </c>
      <c r="I63" s="29">
        <f>G63*1.21</f>
        <v>0</v>
      </c>
    </row>
  </sheetData>
  <sheetProtection/>
  <mergeCells count="4">
    <mergeCell ref="B59:F59"/>
    <mergeCell ref="B61:F61"/>
    <mergeCell ref="B63:F63"/>
    <mergeCell ref="C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G26"/>
  <sheetViews>
    <sheetView tabSelected="1" zoomScalePageLayoutView="0" workbookViewId="0" topLeftCell="A1">
      <selection activeCell="C25" sqref="C25:G25"/>
    </sheetView>
  </sheetViews>
  <sheetFormatPr defaultColWidth="12.00390625" defaultRowHeight="15"/>
  <cols>
    <col min="1" max="1" width="1.8515625" style="9" customWidth="1"/>
    <col min="2" max="2" width="12.28125" style="9" customWidth="1"/>
    <col min="3" max="3" width="48.421875" style="9" customWidth="1"/>
    <col min="4" max="4" width="4.7109375" style="9" customWidth="1"/>
    <col min="5" max="5" width="17.28125" style="9" customWidth="1"/>
    <col min="6" max="6" width="10.421875" style="9" customWidth="1"/>
    <col min="7" max="7" width="16.8515625" style="9" customWidth="1"/>
    <col min="8" max="253" width="9.140625" style="9" customWidth="1"/>
    <col min="254" max="254" width="8.421875" style="9" customWidth="1"/>
    <col min="255" max="16384" width="12.00390625" style="9" customWidth="1"/>
  </cols>
  <sheetData>
    <row r="1" ht="15"/>
    <row r="2" spans="3:7" s="1" customFormat="1" ht="18">
      <c r="C2" s="44" t="s">
        <v>76</v>
      </c>
      <c r="D2" s="44"/>
      <c r="E2" s="44"/>
      <c r="F2" s="44"/>
      <c r="G2" s="44"/>
    </row>
    <row r="3" spans="2:7" s="1" customFormat="1" ht="18">
      <c r="B3" s="37"/>
      <c r="C3" s="37"/>
      <c r="D3" s="37"/>
      <c r="E3" s="37"/>
      <c r="F3" s="37"/>
      <c r="G3" s="37"/>
    </row>
    <row r="4" spans="2:6" s="2" customFormat="1" ht="15">
      <c r="B4" s="3" t="s">
        <v>0</v>
      </c>
      <c r="C4" s="4" t="s">
        <v>1</v>
      </c>
      <c r="D4" s="5"/>
      <c r="F4" s="6" t="s">
        <v>84</v>
      </c>
    </row>
    <row r="5" spans="2:6" s="2" customFormat="1" ht="12.75">
      <c r="B5" s="3" t="s">
        <v>3</v>
      </c>
      <c r="C5" s="3" t="s">
        <v>83</v>
      </c>
      <c r="D5" s="5"/>
      <c r="E5" s="5"/>
      <c r="F5" s="5"/>
    </row>
    <row r="6" spans="2:6" s="2" customFormat="1" ht="12.75">
      <c r="B6" s="7" t="s">
        <v>4</v>
      </c>
      <c r="C6" s="8" t="s">
        <v>5</v>
      </c>
      <c r="D6" s="5"/>
      <c r="E6" s="5"/>
      <c r="F6" s="5"/>
    </row>
    <row r="7" spans="2:6" s="2" customFormat="1" ht="12.75">
      <c r="B7" s="3" t="s">
        <v>6</v>
      </c>
      <c r="C7" s="8" t="s">
        <v>5</v>
      </c>
      <c r="D7" s="5"/>
      <c r="E7" s="5"/>
      <c r="F7" s="5"/>
    </row>
    <row r="8" spans="2:6" ht="15">
      <c r="B8" s="10"/>
      <c r="C8" s="10"/>
      <c r="D8" s="10"/>
      <c r="E8" s="10"/>
      <c r="F8" s="10"/>
    </row>
    <row r="9" spans="2:7" s="11" customFormat="1" ht="33.75">
      <c r="B9" s="12" t="s">
        <v>7</v>
      </c>
      <c r="C9" s="12" t="s">
        <v>45</v>
      </c>
      <c r="D9" s="12" t="s">
        <v>9</v>
      </c>
      <c r="E9" s="12" t="s">
        <v>44</v>
      </c>
      <c r="F9" s="12" t="s">
        <v>13</v>
      </c>
      <c r="G9" s="13" t="s">
        <v>14</v>
      </c>
    </row>
    <row r="10" spans="2:7" s="11" customFormat="1" ht="15">
      <c r="B10" s="14">
        <v>1</v>
      </c>
      <c r="C10" s="14">
        <v>2</v>
      </c>
      <c r="D10" s="14">
        <v>3</v>
      </c>
      <c r="E10" s="14">
        <v>5</v>
      </c>
      <c r="F10" s="14">
        <v>7</v>
      </c>
      <c r="G10" s="14">
        <v>8</v>
      </c>
    </row>
    <row r="11" spans="2:7" s="15" customFormat="1" ht="26.25" customHeight="1">
      <c r="B11" s="16">
        <v>1</v>
      </c>
      <c r="C11" s="17" t="s">
        <v>39</v>
      </c>
      <c r="D11" s="18" t="s">
        <v>38</v>
      </c>
      <c r="E11" s="41"/>
      <c r="F11" s="30">
        <v>21</v>
      </c>
      <c r="G11" s="28">
        <f>E11+F11%*E11</f>
        <v>0</v>
      </c>
    </row>
    <row r="12" spans="2:7" s="15" customFormat="1" ht="26.25" customHeight="1">
      <c r="B12" s="16">
        <v>2</v>
      </c>
      <c r="C12" s="17" t="s">
        <v>40</v>
      </c>
      <c r="D12" s="18" t="s">
        <v>38</v>
      </c>
      <c r="E12" s="41"/>
      <c r="F12" s="30">
        <v>21</v>
      </c>
      <c r="G12" s="28">
        <f>E12+F12%*E12</f>
        <v>0</v>
      </c>
    </row>
    <row r="13" spans="2:7" s="15" customFormat="1" ht="26.25" customHeight="1">
      <c r="B13" s="16">
        <v>3</v>
      </c>
      <c r="C13" s="17" t="s">
        <v>41</v>
      </c>
      <c r="D13" s="18" t="s">
        <v>38</v>
      </c>
      <c r="E13" s="41"/>
      <c r="F13" s="30">
        <v>21</v>
      </c>
      <c r="G13" s="28">
        <f>E13+F13%*E13</f>
        <v>0</v>
      </c>
    </row>
    <row r="14" spans="2:7" s="15" customFormat="1" ht="26.25" customHeight="1">
      <c r="B14" s="16">
        <v>4</v>
      </c>
      <c r="C14" s="17" t="s">
        <v>42</v>
      </c>
      <c r="D14" s="18" t="s">
        <v>38</v>
      </c>
      <c r="E14" s="41"/>
      <c r="F14" s="30">
        <v>21</v>
      </c>
      <c r="G14" s="28">
        <f>E14+F14%*E14</f>
        <v>0</v>
      </c>
    </row>
    <row r="15" spans="2:7" s="15" customFormat="1" ht="26.25" customHeight="1">
      <c r="B15" s="16">
        <v>5</v>
      </c>
      <c r="C15" s="17" t="s">
        <v>43</v>
      </c>
      <c r="D15" s="18" t="s">
        <v>38</v>
      </c>
      <c r="E15" s="41"/>
      <c r="F15" s="30">
        <v>21</v>
      </c>
      <c r="G15" s="28">
        <f>E15+F15%*E15</f>
        <v>0</v>
      </c>
    </row>
    <row r="16" spans="2:7" s="21" customFormat="1" ht="12.75">
      <c r="B16" s="22"/>
      <c r="C16" s="23"/>
      <c r="D16" s="22"/>
      <c r="E16" s="25"/>
      <c r="F16" s="31"/>
      <c r="G16" s="26"/>
    </row>
    <row r="17" spans="2:7" s="27" customFormat="1" ht="15.75">
      <c r="B17" s="42" t="s">
        <v>36</v>
      </c>
      <c r="C17" s="42"/>
      <c r="D17" s="42"/>
      <c r="E17" s="42"/>
      <c r="F17" s="32">
        <v>21</v>
      </c>
      <c r="G17" s="29">
        <f>SUM(G11:G15)</f>
        <v>0</v>
      </c>
    </row>
    <row r="19" ht="15">
      <c r="B19" s="9" t="s">
        <v>79</v>
      </c>
    </row>
    <row r="21" ht="15">
      <c r="B21" s="9" t="s">
        <v>78</v>
      </c>
    </row>
    <row r="22" spans="2:7" ht="44.25" customHeight="1">
      <c r="B22" s="16">
        <v>1</v>
      </c>
      <c r="C22" s="46" t="s">
        <v>85</v>
      </c>
      <c r="D22" s="46"/>
      <c r="E22" s="46"/>
      <c r="F22" s="46"/>
      <c r="G22" s="46"/>
    </row>
    <row r="23" spans="2:7" ht="42" customHeight="1">
      <c r="B23" s="16">
        <v>2</v>
      </c>
      <c r="C23" s="46" t="s">
        <v>86</v>
      </c>
      <c r="D23" s="46"/>
      <c r="E23" s="46"/>
      <c r="F23" s="46"/>
      <c r="G23" s="46"/>
    </row>
    <row r="24" spans="2:7" ht="65.25" customHeight="1">
      <c r="B24" s="16">
        <v>3</v>
      </c>
      <c r="C24" s="46" t="s">
        <v>89</v>
      </c>
      <c r="D24" s="46"/>
      <c r="E24" s="46"/>
      <c r="F24" s="46"/>
      <c r="G24" s="46"/>
    </row>
    <row r="25" spans="2:7" ht="51.75" customHeight="1">
      <c r="B25" s="16">
        <v>4</v>
      </c>
      <c r="C25" s="46" t="s">
        <v>87</v>
      </c>
      <c r="D25" s="46"/>
      <c r="E25" s="46"/>
      <c r="F25" s="46"/>
      <c r="G25" s="46"/>
    </row>
    <row r="26" spans="2:7" ht="47.25" customHeight="1">
      <c r="B26" s="16">
        <v>5</v>
      </c>
      <c r="C26" s="46" t="s">
        <v>88</v>
      </c>
      <c r="D26" s="46"/>
      <c r="E26" s="46"/>
      <c r="F26" s="46"/>
      <c r="G26" s="46"/>
    </row>
  </sheetData>
  <sheetProtection/>
  <mergeCells count="7">
    <mergeCell ref="C2:G2"/>
    <mergeCell ref="C26:G26"/>
    <mergeCell ref="B17:E17"/>
    <mergeCell ref="C22:G22"/>
    <mergeCell ref="C23:G23"/>
    <mergeCell ref="C24:G24"/>
    <mergeCell ref="C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2019-01-14T08:09:12Z</dcterms:modified>
  <cp:category/>
  <cp:version/>
  <cp:contentType/>
  <cp:contentStatus/>
</cp:coreProperties>
</file>