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adavaci_dokumentace\VZ-2018\Veřejné zakázky nad 500 tisíc kč bez DPH\2018-006-Nákup-6ks-vozidel-údržby-komunikací\FINAL\"/>
    </mc:Choice>
  </mc:AlternateContent>
  <bookViews>
    <workbookView xWindow="240" yWindow="105" windowWidth="21075" windowHeight="9525"/>
  </bookViews>
  <sheets>
    <sheet name="Ceny" sheetId="1" r:id="rId1"/>
  </sheets>
  <definedNames>
    <definedName name="_Ref286146459" localSheetId="0">Ceny!$B$9</definedName>
    <definedName name="_Ref286146613" localSheetId="0">Ceny!$B$10</definedName>
    <definedName name="_Ref286146627" localSheetId="0">Ceny!#REF!</definedName>
    <definedName name="_Ref286146669" localSheetId="0">Ceny!#REF!</definedName>
    <definedName name="_Ref286146775" localSheetId="0">Ceny!#REF!</definedName>
    <definedName name="_Ref286146844" localSheetId="0">Ceny!#REF!</definedName>
    <definedName name="_Ref286146853" localSheetId="0">Ceny!#REF!</definedName>
    <definedName name="_Ref288223014" localSheetId="0">Ceny!$B$8</definedName>
    <definedName name="_Ref290478374" localSheetId="0">Ceny!$C$15</definedName>
    <definedName name="_Ref290523067" localSheetId="0">Ceny!$C$16</definedName>
    <definedName name="_Ref290523086" localSheetId="0">Ceny!$C$17</definedName>
    <definedName name="_Ref290523100" localSheetId="0">Ceny!$C$18</definedName>
    <definedName name="_Ref290523115" localSheetId="0">Ceny!#REF!</definedName>
    <definedName name="_Ref290523124" localSheetId="0">Ceny!#REF!</definedName>
    <definedName name="_Ref290523136" localSheetId="0">Ceny!#REF!</definedName>
    <definedName name="_Ref290523152" localSheetId="0">Ceny!#REF!</definedName>
    <definedName name="_Ref295769087" localSheetId="0">Ceny!#REF!</definedName>
    <definedName name="_Ref295769121" localSheetId="0">Ceny!#REF!</definedName>
    <definedName name="_Ref295769133" localSheetId="0">Ceny!#REF!</definedName>
    <definedName name="_Ref295769141" localSheetId="0">Ceny!#REF!</definedName>
    <definedName name="_Ref295776236" localSheetId="0">Ceny!$C$24</definedName>
    <definedName name="_Ref295776257" localSheetId="0">Ceny!$C$25</definedName>
    <definedName name="_Ref295776260" localSheetId="0">Ceny!$C$26</definedName>
    <definedName name="_Ref295776269" localSheetId="0">Ceny!$C$27</definedName>
    <definedName name="_Ref295776277" localSheetId="0">Ceny!$C$28</definedName>
    <definedName name="_Ref295776282" localSheetId="0">Ceny!$C$29</definedName>
    <definedName name="_Ref295776290" localSheetId="0">Ceny!$C$30</definedName>
    <definedName name="_Ref295776295" localSheetId="0">Ceny!$C$35</definedName>
    <definedName name="_Ref295776300" localSheetId="0">Ceny!#REF!</definedName>
    <definedName name="_Ref295776305" localSheetId="0">Ceny!#REF!</definedName>
    <definedName name="_Ref295776312" localSheetId="0">Ceny!#REF!</definedName>
    <definedName name="_Ref295776317" localSheetId="0">Ceny!#REF!</definedName>
    <definedName name="_Ref295776322" localSheetId="0">Ceny!#REF!</definedName>
    <definedName name="_Ref297179519" localSheetId="0">Ceny!#REF!</definedName>
  </definedNames>
  <calcPr calcId="152511"/>
</workbook>
</file>

<file path=xl/calcChain.xml><?xml version="1.0" encoding="utf-8"?>
<calcChain xmlns="http://schemas.openxmlformats.org/spreadsheetml/2006/main">
  <c r="H25" i="1" l="1"/>
  <c r="H26" i="1"/>
  <c r="H27" i="1"/>
  <c r="H28" i="1"/>
  <c r="H24" i="1"/>
  <c r="H16" i="1"/>
  <c r="H17" i="1"/>
  <c r="H18" i="1"/>
  <c r="H15" i="1"/>
  <c r="H9" i="1"/>
  <c r="H10" i="1"/>
  <c r="H8" i="1"/>
  <c r="H38" i="1" l="1"/>
  <c r="G43" i="1" s="1"/>
  <c r="H11" i="1"/>
  <c r="G41" i="1" s="1"/>
  <c r="G44" i="1" s="1"/>
  <c r="H19" i="1"/>
  <c r="G42" i="1" s="1"/>
  <c r="F37" i="1"/>
  <c r="F36" i="1"/>
  <c r="F34" i="1" l="1"/>
  <c r="F33" i="1"/>
  <c r="F32" i="1"/>
  <c r="F31" i="1"/>
  <c r="F35" i="1"/>
  <c r="C43" i="1" l="1"/>
  <c r="C42" i="1"/>
  <c r="C41" i="1"/>
  <c r="F30" i="1"/>
  <c r="F29" i="1"/>
  <c r="F28" i="1"/>
  <c r="F27" i="1"/>
  <c r="F26" i="1"/>
  <c r="F25" i="1"/>
  <c r="F24" i="1"/>
  <c r="F18" i="1"/>
  <c r="F17" i="1"/>
  <c r="F16" i="1"/>
  <c r="F15" i="1"/>
  <c r="F10" i="1"/>
  <c r="F9" i="1"/>
  <c r="F8" i="1"/>
  <c r="F38" i="1" l="1"/>
  <c r="F43" i="1" s="1"/>
  <c r="H43" i="1" s="1"/>
  <c r="F11" i="1"/>
  <c r="F41" i="1" s="1"/>
  <c r="H41" i="1" s="1"/>
  <c r="F19" i="1"/>
  <c r="F42" i="1" s="1"/>
  <c r="H42" i="1" s="1"/>
  <c r="H44" i="1" l="1"/>
  <c r="F44" i="1"/>
</calcChain>
</file>

<file path=xl/sharedStrings.xml><?xml version="1.0" encoding="utf-8"?>
<sst xmlns="http://schemas.openxmlformats.org/spreadsheetml/2006/main" count="111" uniqueCount="64">
  <si>
    <t>Nosič výměnných nástaveb s pohonem 6x6</t>
  </si>
  <si>
    <t>Kod</t>
  </si>
  <si>
    <t>Položka</t>
  </si>
  <si>
    <t>Nosič výměnných nástaveb s pohonem 4x4</t>
  </si>
  <si>
    <t>Rekapitulace:</t>
  </si>
  <si>
    <t>Celkem</t>
  </si>
  <si>
    <t>Vysvětlivky:</t>
  </si>
  <si>
    <t>I.A.</t>
  </si>
  <si>
    <t>I.B.</t>
  </si>
  <si>
    <t>Nástavba sypače pro aplikaci inertních materiálů a převoz asfaltové obalované směsi</t>
  </si>
  <si>
    <t>Čelní segmentový sněhový pluh</t>
  </si>
  <si>
    <t>I.C.</t>
  </si>
  <si>
    <t>Cena celkem  za kategorii č. I</t>
  </si>
  <si>
    <t>Nástavba automatického sypače pro aplikaci posypové soli, zkrápěné posypové soli a dalších posypových materiálů</t>
  </si>
  <si>
    <t>II.A.</t>
  </si>
  <si>
    <t>II.B.</t>
  </si>
  <si>
    <t>II.C.</t>
  </si>
  <si>
    <t>II.D.</t>
  </si>
  <si>
    <t>Nástavba 1-stranného zatepleného sklápěče pro převoz obalovaných asfaltových směsí a sypkých materiálů</t>
  </si>
  <si>
    <t>Cena celkem za kategorii č. II</t>
  </si>
  <si>
    <t>I. Kategorie - Nosič výměnných nástaveb s pohonem 4x4</t>
  </si>
  <si>
    <t>II. Kategorie - Nosič výměnných nástaveb s pohonem 6x6</t>
  </si>
  <si>
    <t>III. Kategorie - Speciální nosič výměnných nástaveb s pohonem 4x4</t>
  </si>
  <si>
    <t>Pořízení techniky na údržbu komunikací</t>
  </si>
  <si>
    <t>Speciální nosič výměnných nástaveb s pohonem 4x4</t>
  </si>
  <si>
    <t>III.A.</t>
  </si>
  <si>
    <t>III.B.</t>
  </si>
  <si>
    <t>III.C.</t>
  </si>
  <si>
    <t>III.D.</t>
  </si>
  <si>
    <t>III.E.</t>
  </si>
  <si>
    <t>Nástavba dvouramenné svahové a krajnicové sekačky</t>
  </si>
  <si>
    <t>Nástavba na vysokotlaké mytí vozovek, s cisternou na vodu a s vysokotlakým čerpadlem pro průplachy kanalizace a přepravu vody</t>
  </si>
  <si>
    <t>III.G.</t>
  </si>
  <si>
    <t>III.F.</t>
  </si>
  <si>
    <t>Cena celkem za kategorii č. III</t>
  </si>
  <si>
    <t>III.H.</t>
  </si>
  <si>
    <t>III.CH.</t>
  </si>
  <si>
    <t>III.I.</t>
  </si>
  <si>
    <t>III.J.</t>
  </si>
  <si>
    <t>III.K.</t>
  </si>
  <si>
    <t>III.L.1.</t>
  </si>
  <si>
    <t>III.L.2.</t>
  </si>
  <si>
    <t>Poznámka</t>
  </si>
  <si>
    <t>neoceňovat</t>
  </si>
  <si>
    <t>Pořizovací cena celkem
Kč (bez DPH)</t>
  </si>
  <si>
    <t>Pořizovací jednotková cena
Kč (bez DPH)</t>
  </si>
  <si>
    <t>Počet kusů</t>
  </si>
  <si>
    <t>Ročně cca 25 000 km</t>
  </si>
  <si>
    <t>Ročně cca 3 000 mth</t>
  </si>
  <si>
    <t>Soupis dodávek a služeb k ocenění</t>
  </si>
  <si>
    <t>Takto označené buňky účastník doplní</t>
  </si>
  <si>
    <t>Prohlídka vždy 1 ročně před začátkem sezony</t>
  </si>
  <si>
    <t>Doplňková výbava na dočištění komunikace po sekání</t>
  </si>
  <si>
    <t>Doplňková výbava otočný adaptér</t>
  </si>
  <si>
    <t>Pořizovací cena včetně odměny za pravidelné servisní prohlídky celkem
Kč (bez DPH)</t>
  </si>
  <si>
    <t>Odměna za pravidelné servisní prohlídky po dobu záruky pro 1 ks Kč (bez DPH)</t>
  </si>
  <si>
    <t>Odměna za pravidelné servisní prohlídky po dobu záruky celkem Kč (bez DPH)</t>
  </si>
  <si>
    <t>Výměnný pracovní adaptér rotorový drtič keřů</t>
  </si>
  <si>
    <t>Výměnný pracovní adaptér kartáč na čištění příkopů a ploch</t>
  </si>
  <si>
    <t>Výměnný pracovní adaptér fréza na pařezy</t>
  </si>
  <si>
    <t>Výměnný pracovní adaptér kotoučový ořezávač větví</t>
  </si>
  <si>
    <t>Výměnný pracovní adaptér příkopová fréza</t>
  </si>
  <si>
    <t>Výměnný pracovní adaptér agresivní kartáč</t>
  </si>
  <si>
    <t>Výměnný pracovní adaptér pro strhávání a úklid krajnic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</si>
</sst>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3" xfId="0" applyNumberFormat="1" applyBorder="1" applyAlignment="1">
      <alignment horizontal="right" inden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horizontal="right" indent="1"/>
    </xf>
    <xf numFmtId="0" fontId="1" fillId="0" borderId="0" xfId="0" applyFont="1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 applyAlignment="1">
      <alignment horizontal="right" indent="1"/>
    </xf>
    <xf numFmtId="4" fontId="1" fillId="0" borderId="0" xfId="0" applyNumberFormat="1" applyFont="1" applyBorder="1" applyAlignment="1">
      <alignment horizontal="right" inden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1" xfId="0" applyNumberFormat="1" applyFont="1" applyBorder="1"/>
    <xf numFmtId="49" fontId="0" fillId="0" borderId="0" xfId="0" applyNumberForma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horizontal="right" vertical="center" indent="1"/>
    </xf>
    <xf numFmtId="0" fontId="0" fillId="0" borderId="0" xfId="0" applyFill="1" applyBorder="1" applyAlignment="1">
      <alignment horizontal="left"/>
    </xf>
    <xf numFmtId="0" fontId="0" fillId="2" borderId="0" xfId="0" applyFill="1"/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right" vertical="center" indent="1"/>
    </xf>
    <xf numFmtId="4" fontId="0" fillId="0" borderId="3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0" fillId="0" borderId="2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view="pageBreakPreview" zoomScale="80" zoomScaleNormal="100" zoomScaleSheetLayoutView="80" zoomScalePageLayoutView="90" workbookViewId="0">
      <selection activeCell="E23" sqref="E23"/>
    </sheetView>
  </sheetViews>
  <sheetFormatPr defaultRowHeight="15" x14ac:dyDescent="0.25"/>
  <cols>
    <col min="1" max="1" width="2.5703125" customWidth="1"/>
    <col min="3" max="3" width="65.28515625" customWidth="1"/>
    <col min="4" max="4" width="18.85546875" customWidth="1"/>
    <col min="5" max="5" width="12.42578125" customWidth="1"/>
    <col min="6" max="6" width="16.5703125" customWidth="1"/>
    <col min="7" max="8" width="20.28515625" customWidth="1"/>
    <col min="9" max="9" width="44.85546875" customWidth="1"/>
  </cols>
  <sheetData>
    <row r="1" spans="2:9" ht="15.75" x14ac:dyDescent="0.25">
      <c r="B1" s="18"/>
    </row>
    <row r="2" spans="2:9" ht="15.75" x14ac:dyDescent="0.25">
      <c r="B2" s="18" t="s">
        <v>49</v>
      </c>
    </row>
    <row r="3" spans="2:9" ht="15.75" x14ac:dyDescent="0.25">
      <c r="B3" s="18"/>
    </row>
    <row r="5" spans="2:9" ht="15.75" x14ac:dyDescent="0.25">
      <c r="B5" s="18" t="s">
        <v>23</v>
      </c>
    </row>
    <row r="6" spans="2:9" x14ac:dyDescent="0.25">
      <c r="C6" s="17" t="s">
        <v>20</v>
      </c>
    </row>
    <row r="7" spans="2:9" ht="75" x14ac:dyDescent="0.25">
      <c r="B7" s="5" t="s">
        <v>1</v>
      </c>
      <c r="C7" s="5" t="s">
        <v>2</v>
      </c>
      <c r="D7" s="12" t="s">
        <v>45</v>
      </c>
      <c r="E7" s="5" t="s">
        <v>46</v>
      </c>
      <c r="F7" s="12" t="s">
        <v>44</v>
      </c>
      <c r="G7" s="29" t="s">
        <v>55</v>
      </c>
      <c r="H7" s="29" t="s">
        <v>56</v>
      </c>
      <c r="I7" s="29" t="s">
        <v>42</v>
      </c>
    </row>
    <row r="8" spans="2:9" x14ac:dyDescent="0.25">
      <c r="B8" s="1" t="s">
        <v>7</v>
      </c>
      <c r="C8" s="2" t="s">
        <v>3</v>
      </c>
      <c r="D8" s="37"/>
      <c r="E8" s="33">
        <v>1</v>
      </c>
      <c r="F8" s="33">
        <f>D8*E8</f>
        <v>0</v>
      </c>
      <c r="G8" s="37"/>
      <c r="H8" s="46">
        <f>G8*E8</f>
        <v>0</v>
      </c>
      <c r="I8" s="49" t="s">
        <v>47</v>
      </c>
    </row>
    <row r="9" spans="2:9" ht="30" x14ac:dyDescent="0.25">
      <c r="B9" s="1" t="s">
        <v>8</v>
      </c>
      <c r="C9" s="36" t="s">
        <v>9</v>
      </c>
      <c r="D9" s="37"/>
      <c r="E9" s="33">
        <v>1</v>
      </c>
      <c r="F9" s="33">
        <f t="shared" ref="F9:F10" si="0">D9*E9</f>
        <v>0</v>
      </c>
      <c r="G9" s="37"/>
      <c r="H9" s="46">
        <f t="shared" ref="H9:H10" si="1">G9*E9</f>
        <v>0</v>
      </c>
      <c r="I9" s="49" t="s">
        <v>51</v>
      </c>
    </row>
    <row r="10" spans="2:9" x14ac:dyDescent="0.25">
      <c r="B10" s="1" t="s">
        <v>11</v>
      </c>
      <c r="C10" s="2" t="s">
        <v>10</v>
      </c>
      <c r="D10" s="37"/>
      <c r="E10" s="33">
        <v>1</v>
      </c>
      <c r="F10" s="33">
        <f t="shared" si="0"/>
        <v>0</v>
      </c>
      <c r="G10" s="37"/>
      <c r="H10" s="46">
        <f t="shared" si="1"/>
        <v>0</v>
      </c>
      <c r="I10" s="49" t="s">
        <v>51</v>
      </c>
    </row>
    <row r="11" spans="2:9" x14ac:dyDescent="0.25">
      <c r="B11" s="1"/>
      <c r="C11" s="6" t="s">
        <v>12</v>
      </c>
      <c r="D11" s="11"/>
      <c r="E11" s="38"/>
      <c r="F11" s="19">
        <f>SUM(F8:F10)</f>
        <v>0</v>
      </c>
      <c r="G11" s="19"/>
      <c r="H11" s="19">
        <f t="shared" ref="H11" si="2">SUM(H8:H10)</f>
        <v>0</v>
      </c>
    </row>
    <row r="12" spans="2:9" x14ac:dyDescent="0.25">
      <c r="B12" s="3"/>
      <c r="C12" s="13"/>
      <c r="D12" s="14"/>
      <c r="E12" s="30"/>
      <c r="F12" s="14"/>
      <c r="G12" s="28"/>
      <c r="H12" s="28"/>
    </row>
    <row r="13" spans="2:9" x14ac:dyDescent="0.25">
      <c r="B13" s="3"/>
      <c r="C13" s="16" t="s">
        <v>21</v>
      </c>
      <c r="D13" s="4"/>
      <c r="E13" s="31"/>
      <c r="F13" s="4"/>
      <c r="G13" s="28"/>
      <c r="H13" s="28"/>
    </row>
    <row r="14" spans="2:9" ht="75" x14ac:dyDescent="0.25">
      <c r="B14" s="5" t="s">
        <v>1</v>
      </c>
      <c r="C14" s="5" t="s">
        <v>2</v>
      </c>
      <c r="D14" s="12" t="s">
        <v>45</v>
      </c>
      <c r="E14" s="5" t="s">
        <v>46</v>
      </c>
      <c r="F14" s="12" t="s">
        <v>44</v>
      </c>
      <c r="G14" s="29" t="s">
        <v>55</v>
      </c>
      <c r="H14" s="29" t="s">
        <v>56</v>
      </c>
      <c r="I14" s="29" t="s">
        <v>42</v>
      </c>
    </row>
    <row r="15" spans="2:9" x14ac:dyDescent="0.25">
      <c r="B15" s="7" t="s">
        <v>14</v>
      </c>
      <c r="C15" s="2" t="s">
        <v>0</v>
      </c>
      <c r="D15" s="37"/>
      <c r="E15" s="33">
        <v>1</v>
      </c>
      <c r="F15" s="33">
        <f t="shared" ref="F15:F18" si="3">D15*E15</f>
        <v>0</v>
      </c>
      <c r="G15" s="37"/>
      <c r="H15" s="46">
        <f>G15*E15</f>
        <v>0</v>
      </c>
      <c r="I15" s="49" t="s">
        <v>47</v>
      </c>
    </row>
    <row r="16" spans="2:9" ht="30" x14ac:dyDescent="0.25">
      <c r="B16" s="1" t="s">
        <v>15</v>
      </c>
      <c r="C16" s="36" t="s">
        <v>13</v>
      </c>
      <c r="D16" s="37"/>
      <c r="E16" s="33">
        <v>1</v>
      </c>
      <c r="F16" s="33">
        <f t="shared" si="3"/>
        <v>0</v>
      </c>
      <c r="G16" s="37"/>
      <c r="H16" s="46">
        <f t="shared" ref="H16:H18" si="4">G16*E16</f>
        <v>0</v>
      </c>
      <c r="I16" s="49" t="s">
        <v>51</v>
      </c>
    </row>
    <row r="17" spans="2:9" x14ac:dyDescent="0.25">
      <c r="B17" s="1" t="s">
        <v>16</v>
      </c>
      <c r="C17" s="2" t="s">
        <v>10</v>
      </c>
      <c r="D17" s="37"/>
      <c r="E17" s="33">
        <v>1</v>
      </c>
      <c r="F17" s="33">
        <f t="shared" si="3"/>
        <v>0</v>
      </c>
      <c r="G17" s="37"/>
      <c r="H17" s="46">
        <f t="shared" si="4"/>
        <v>0</v>
      </c>
      <c r="I17" s="49" t="s">
        <v>51</v>
      </c>
    </row>
    <row r="18" spans="2:9" ht="30" x14ac:dyDescent="0.25">
      <c r="B18" s="1" t="s">
        <v>17</v>
      </c>
      <c r="C18" s="36" t="s">
        <v>18</v>
      </c>
      <c r="D18" s="37"/>
      <c r="E18" s="33">
        <v>1</v>
      </c>
      <c r="F18" s="33">
        <f t="shared" si="3"/>
        <v>0</v>
      </c>
      <c r="G18" s="37"/>
      <c r="H18" s="46">
        <f t="shared" si="4"/>
        <v>0</v>
      </c>
      <c r="I18" s="49" t="s">
        <v>51</v>
      </c>
    </row>
    <row r="19" spans="2:9" x14ac:dyDescent="0.25">
      <c r="B19" s="1"/>
      <c r="C19" s="6" t="s">
        <v>19</v>
      </c>
      <c r="D19" s="11"/>
      <c r="E19" s="38"/>
      <c r="F19" s="19">
        <f>SUM(F15:F18)</f>
        <v>0</v>
      </c>
      <c r="G19" s="19"/>
      <c r="H19" s="19">
        <f t="shared" ref="H19" si="5">SUM(H15:H18)</f>
        <v>0</v>
      </c>
    </row>
    <row r="20" spans="2:9" x14ac:dyDescent="0.25">
      <c r="B20" s="3"/>
      <c r="C20" s="13"/>
      <c r="D20" s="14"/>
      <c r="E20" s="30"/>
      <c r="F20" s="14"/>
      <c r="G20" s="28"/>
      <c r="H20" s="28"/>
    </row>
    <row r="21" spans="2:9" x14ac:dyDescent="0.25">
      <c r="B21" s="3"/>
      <c r="C21" s="13"/>
      <c r="D21" s="14"/>
      <c r="E21" s="30"/>
      <c r="F21" s="20"/>
      <c r="G21" s="28"/>
      <c r="H21" s="28"/>
    </row>
    <row r="22" spans="2:9" x14ac:dyDescent="0.25">
      <c r="C22" s="15" t="s">
        <v>22</v>
      </c>
      <c r="E22" s="32"/>
      <c r="G22" s="28"/>
      <c r="H22" s="28"/>
    </row>
    <row r="23" spans="2:9" ht="75" x14ac:dyDescent="0.25">
      <c r="B23" s="5" t="s">
        <v>1</v>
      </c>
      <c r="C23" s="5" t="s">
        <v>2</v>
      </c>
      <c r="D23" s="12" t="s">
        <v>45</v>
      </c>
      <c r="E23" s="5" t="s">
        <v>46</v>
      </c>
      <c r="F23" s="12" t="s">
        <v>44</v>
      </c>
      <c r="G23" s="29" t="s">
        <v>55</v>
      </c>
      <c r="H23" s="29" t="s">
        <v>56</v>
      </c>
      <c r="I23" s="29" t="s">
        <v>42</v>
      </c>
    </row>
    <row r="24" spans="2:9" x14ac:dyDescent="0.25">
      <c r="B24" s="1" t="s">
        <v>25</v>
      </c>
      <c r="C24" s="2" t="s">
        <v>24</v>
      </c>
      <c r="D24" s="39"/>
      <c r="E24" s="42">
        <v>4</v>
      </c>
      <c r="F24" s="33">
        <f t="shared" ref="F24:F37" si="6">D24*E24</f>
        <v>0</v>
      </c>
      <c r="G24" s="37"/>
      <c r="H24" s="46">
        <f t="shared" ref="H24:H28" si="7">G24*E24</f>
        <v>0</v>
      </c>
      <c r="I24" s="49" t="s">
        <v>48</v>
      </c>
    </row>
    <row r="25" spans="2:9" ht="30" x14ac:dyDescent="0.25">
      <c r="B25" s="1" t="s">
        <v>26</v>
      </c>
      <c r="C25" s="36" t="s">
        <v>13</v>
      </c>
      <c r="D25" s="39"/>
      <c r="E25" s="42">
        <v>4</v>
      </c>
      <c r="F25" s="33">
        <f t="shared" si="6"/>
        <v>0</v>
      </c>
      <c r="G25" s="37"/>
      <c r="H25" s="46">
        <f t="shared" si="7"/>
        <v>0</v>
      </c>
      <c r="I25" s="49" t="s">
        <v>51</v>
      </c>
    </row>
    <row r="26" spans="2:9" x14ac:dyDescent="0.25">
      <c r="B26" s="1" t="s">
        <v>27</v>
      </c>
      <c r="C26" s="2" t="s">
        <v>10</v>
      </c>
      <c r="D26" s="39"/>
      <c r="E26" s="42">
        <v>4</v>
      </c>
      <c r="F26" s="33">
        <f t="shared" si="6"/>
        <v>0</v>
      </c>
      <c r="G26" s="37"/>
      <c r="H26" s="46">
        <f t="shared" si="7"/>
        <v>0</v>
      </c>
      <c r="I26" s="49" t="s">
        <v>51</v>
      </c>
    </row>
    <row r="27" spans="2:9" x14ac:dyDescent="0.25">
      <c r="B27" s="1" t="s">
        <v>28</v>
      </c>
      <c r="C27" s="2" t="s">
        <v>30</v>
      </c>
      <c r="D27" s="39"/>
      <c r="E27" s="42">
        <v>4</v>
      </c>
      <c r="F27" s="33">
        <f t="shared" si="6"/>
        <v>0</v>
      </c>
      <c r="G27" s="37"/>
      <c r="H27" s="46">
        <f t="shared" si="7"/>
        <v>0</v>
      </c>
      <c r="I27" s="49" t="s">
        <v>51</v>
      </c>
    </row>
    <row r="28" spans="2:9" ht="30" x14ac:dyDescent="0.25">
      <c r="B28" s="1" t="s">
        <v>29</v>
      </c>
      <c r="C28" s="36" t="s">
        <v>31</v>
      </c>
      <c r="D28" s="39"/>
      <c r="E28" s="42">
        <v>4</v>
      </c>
      <c r="F28" s="33">
        <f t="shared" si="6"/>
        <v>0</v>
      </c>
      <c r="G28" s="37"/>
      <c r="H28" s="46">
        <f t="shared" si="7"/>
        <v>0</v>
      </c>
      <c r="I28" s="49" t="s">
        <v>51</v>
      </c>
    </row>
    <row r="29" spans="2:9" x14ac:dyDescent="0.25">
      <c r="B29" s="9" t="s">
        <v>33</v>
      </c>
      <c r="C29" s="2" t="s">
        <v>63</v>
      </c>
      <c r="D29" s="39"/>
      <c r="E29" s="42">
        <v>2</v>
      </c>
      <c r="F29" s="33">
        <f t="shared" si="6"/>
        <v>0</v>
      </c>
      <c r="G29" s="48" t="s">
        <v>43</v>
      </c>
      <c r="H29" s="48" t="s">
        <v>43</v>
      </c>
      <c r="I29" s="47"/>
    </row>
    <row r="30" spans="2:9" x14ac:dyDescent="0.25">
      <c r="B30" s="8" t="s">
        <v>32</v>
      </c>
      <c r="C30" s="2" t="s">
        <v>62</v>
      </c>
      <c r="D30" s="39"/>
      <c r="E30" s="42">
        <v>1</v>
      </c>
      <c r="F30" s="33">
        <f t="shared" si="6"/>
        <v>0</v>
      </c>
      <c r="G30" s="48" t="s">
        <v>43</v>
      </c>
      <c r="H30" s="48" t="s">
        <v>43</v>
      </c>
      <c r="I30" s="47"/>
    </row>
    <row r="31" spans="2:9" x14ac:dyDescent="0.25">
      <c r="B31" s="8" t="s">
        <v>35</v>
      </c>
      <c r="C31" s="2" t="s">
        <v>61</v>
      </c>
      <c r="D31" s="39"/>
      <c r="E31" s="42">
        <v>1</v>
      </c>
      <c r="F31" s="33">
        <f t="shared" si="6"/>
        <v>0</v>
      </c>
      <c r="G31" s="48" t="s">
        <v>43</v>
      </c>
      <c r="H31" s="48" t="s">
        <v>43</v>
      </c>
      <c r="I31" s="47"/>
    </row>
    <row r="32" spans="2:9" x14ac:dyDescent="0.25">
      <c r="B32" s="8" t="s">
        <v>36</v>
      </c>
      <c r="C32" s="2" t="s">
        <v>60</v>
      </c>
      <c r="D32" s="39"/>
      <c r="E32" s="42">
        <v>1</v>
      </c>
      <c r="F32" s="33">
        <f t="shared" si="6"/>
        <v>0</v>
      </c>
      <c r="G32" s="48" t="s">
        <v>43</v>
      </c>
      <c r="H32" s="48" t="s">
        <v>43</v>
      </c>
      <c r="I32" s="47"/>
    </row>
    <row r="33" spans="2:9" x14ac:dyDescent="0.25">
      <c r="B33" s="8" t="s">
        <v>37</v>
      </c>
      <c r="C33" s="2" t="s">
        <v>59</v>
      </c>
      <c r="D33" s="39"/>
      <c r="E33" s="42">
        <v>1</v>
      </c>
      <c r="F33" s="33">
        <f t="shared" si="6"/>
        <v>0</v>
      </c>
      <c r="G33" s="48" t="s">
        <v>43</v>
      </c>
      <c r="H33" s="48" t="s">
        <v>43</v>
      </c>
      <c r="I33" s="47"/>
    </row>
    <row r="34" spans="2:9" x14ac:dyDescent="0.25">
      <c r="B34" s="8" t="s">
        <v>38</v>
      </c>
      <c r="C34" s="2" t="s">
        <v>58</v>
      </c>
      <c r="D34" s="39"/>
      <c r="E34" s="42">
        <v>3</v>
      </c>
      <c r="F34" s="33">
        <f t="shared" si="6"/>
        <v>0</v>
      </c>
      <c r="G34" s="48" t="s">
        <v>43</v>
      </c>
      <c r="H34" s="48" t="s">
        <v>43</v>
      </c>
      <c r="I34" s="47"/>
    </row>
    <row r="35" spans="2:9" x14ac:dyDescent="0.25">
      <c r="B35" s="8" t="s">
        <v>39</v>
      </c>
      <c r="C35" s="36" t="s">
        <v>57</v>
      </c>
      <c r="D35" s="39"/>
      <c r="E35" s="42">
        <v>1</v>
      </c>
      <c r="F35" s="33">
        <f t="shared" si="6"/>
        <v>0</v>
      </c>
      <c r="G35" s="48" t="s">
        <v>43</v>
      </c>
      <c r="H35" s="48" t="s">
        <v>43</v>
      </c>
      <c r="I35" s="47"/>
    </row>
    <row r="36" spans="2:9" x14ac:dyDescent="0.25">
      <c r="B36" s="8" t="s">
        <v>40</v>
      </c>
      <c r="C36" s="44" t="s">
        <v>52</v>
      </c>
      <c r="D36" s="39"/>
      <c r="E36" s="45">
        <v>1</v>
      </c>
      <c r="F36" s="33">
        <f t="shared" si="6"/>
        <v>0</v>
      </c>
      <c r="G36" s="48" t="s">
        <v>43</v>
      </c>
      <c r="H36" s="48" t="s">
        <v>43</v>
      </c>
      <c r="I36" s="46"/>
    </row>
    <row r="37" spans="2:9" x14ac:dyDescent="0.25">
      <c r="B37" s="8" t="s">
        <v>41</v>
      </c>
      <c r="C37" s="44" t="s">
        <v>53</v>
      </c>
      <c r="D37" s="39"/>
      <c r="E37" s="45">
        <v>3</v>
      </c>
      <c r="F37" s="33">
        <f t="shared" si="6"/>
        <v>0</v>
      </c>
      <c r="G37" s="48" t="s">
        <v>43</v>
      </c>
      <c r="H37" s="48" t="s">
        <v>43</v>
      </c>
      <c r="I37" s="46"/>
    </row>
    <row r="38" spans="2:9" x14ac:dyDescent="0.25">
      <c r="B38" s="1"/>
      <c r="C38" s="6" t="s">
        <v>34</v>
      </c>
      <c r="D38" s="40"/>
      <c r="E38" s="41"/>
      <c r="F38" s="43">
        <f>SUM(F24:F37)</f>
        <v>0</v>
      </c>
      <c r="G38" s="43"/>
      <c r="H38" s="43">
        <f t="shared" ref="H38" si="8">SUM(H24:H37)</f>
        <v>0</v>
      </c>
    </row>
    <row r="40" spans="2:9" ht="75" x14ac:dyDescent="0.25">
      <c r="C40" s="6" t="s">
        <v>4</v>
      </c>
      <c r="D40" s="22"/>
      <c r="E40" s="23"/>
      <c r="F40" s="12" t="s">
        <v>44</v>
      </c>
      <c r="G40" s="29" t="s">
        <v>56</v>
      </c>
      <c r="H40" s="12" t="s">
        <v>54</v>
      </c>
    </row>
    <row r="41" spans="2:9" x14ac:dyDescent="0.25">
      <c r="C41" s="21" t="str">
        <f>C6</f>
        <v>I. Kategorie - Nosič výměnných nástaveb s pohonem 4x4</v>
      </c>
      <c r="D41" s="22"/>
      <c r="E41" s="23"/>
      <c r="F41" s="10">
        <f>F11</f>
        <v>0</v>
      </c>
      <c r="G41" s="10">
        <f>H11</f>
        <v>0</v>
      </c>
      <c r="H41" s="10">
        <f>F41+G41</f>
        <v>0</v>
      </c>
    </row>
    <row r="42" spans="2:9" x14ac:dyDescent="0.25">
      <c r="C42" s="21" t="str">
        <f>C13</f>
        <v>II. Kategorie - Nosič výměnných nástaveb s pohonem 6x6</v>
      </c>
      <c r="D42" s="22"/>
      <c r="E42" s="23"/>
      <c r="F42" s="10">
        <f>F19</f>
        <v>0</v>
      </c>
      <c r="G42" s="10">
        <f>H19</f>
        <v>0</v>
      </c>
      <c r="H42" s="10">
        <f t="shared" ref="H42:H43" si="9">F42+G42</f>
        <v>0</v>
      </c>
    </row>
    <row r="43" spans="2:9" x14ac:dyDescent="0.25">
      <c r="C43" s="21" t="str">
        <f>C22</f>
        <v>III. Kategorie - Speciální nosič výměnných nástaveb s pohonem 4x4</v>
      </c>
      <c r="D43" s="22"/>
      <c r="E43" s="23"/>
      <c r="F43" s="10">
        <f>F38</f>
        <v>0</v>
      </c>
      <c r="G43" s="10">
        <f>H38</f>
        <v>0</v>
      </c>
      <c r="H43" s="10">
        <f t="shared" si="9"/>
        <v>0</v>
      </c>
    </row>
    <row r="44" spans="2:9" x14ac:dyDescent="0.25">
      <c r="C44" s="24" t="s">
        <v>5</v>
      </c>
      <c r="D44" s="25"/>
      <c r="E44" s="26"/>
      <c r="F44" s="27">
        <f>SUM(F41:F43)</f>
        <v>0</v>
      </c>
      <c r="G44" s="27">
        <f>SUM(G41:G43)</f>
        <v>0</v>
      </c>
      <c r="H44" s="27">
        <f>SUM(H41:H43)</f>
        <v>0</v>
      </c>
    </row>
    <row r="46" spans="2:9" x14ac:dyDescent="0.25">
      <c r="B46" s="34" t="s">
        <v>6</v>
      </c>
    </row>
    <row r="47" spans="2:9" x14ac:dyDescent="0.25">
      <c r="B47" s="35"/>
      <c r="C47" t="s">
        <v>50</v>
      </c>
    </row>
  </sheetData>
  <pageMargins left="0.70866141732283472" right="0.70866141732283472" top="0.78740157480314965" bottom="0.78740157480314965" header="0.31496062992125984" footer="0.31496062992125984"/>
  <pageSetup paperSize="9" scale="54" orientation="landscape" r:id="rId1"/>
  <headerFooter>
    <oddFooter>&amp;L&amp;8Příloha č. 2 Rekapitulace nabídkové ceny a dalších hodnotícíh kriterií&amp;C&amp;8Strana &amp;P ze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15</vt:i4>
      </vt:variant>
    </vt:vector>
  </HeadingPairs>
  <TitlesOfParts>
    <vt:vector size="16" baseType="lpstr">
      <vt:lpstr>Ceny</vt:lpstr>
      <vt:lpstr>Ceny!_Ref286146459</vt:lpstr>
      <vt:lpstr>Ceny!_Ref286146613</vt:lpstr>
      <vt:lpstr>Ceny!_Ref288223014</vt:lpstr>
      <vt:lpstr>Ceny!_Ref290478374</vt:lpstr>
      <vt:lpstr>Ceny!_Ref290523067</vt:lpstr>
      <vt:lpstr>Ceny!_Ref290523086</vt:lpstr>
      <vt:lpstr>Ceny!_Ref290523100</vt:lpstr>
      <vt:lpstr>Ceny!_Ref295776236</vt:lpstr>
      <vt:lpstr>Ceny!_Ref295776257</vt:lpstr>
      <vt:lpstr>Ceny!_Ref295776260</vt:lpstr>
      <vt:lpstr>Ceny!_Ref295776269</vt:lpstr>
      <vt:lpstr>Ceny!_Ref295776277</vt:lpstr>
      <vt:lpstr>Ceny!_Ref295776282</vt:lpstr>
      <vt:lpstr>Ceny!_Ref295776290</vt:lpstr>
      <vt:lpstr>Ceny!_Ref295776295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Šén</dc:creator>
  <cp:lastModifiedBy>Denis Tomáš, Silnice LK a.s.</cp:lastModifiedBy>
  <cp:lastPrinted>2018-10-02T08:03:55Z</cp:lastPrinted>
  <dcterms:created xsi:type="dcterms:W3CDTF">2011-07-12T21:05:35Z</dcterms:created>
  <dcterms:modified xsi:type="dcterms:W3CDTF">2019-01-23T15:12:40Z</dcterms:modified>
</cp:coreProperties>
</file>