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4000" windowHeight="9990"/>
  </bookViews>
  <sheets>
    <sheet name="Cenová kalkukace" sheetId="4" r:id="rId1"/>
    <sheet name="Programové vybavení" sheetId="1" r:id="rId2"/>
    <sheet name="Technické vybavení" sheetId="2" r:id="rId3"/>
    <sheet name="GIS Rozhraní" sheetId="5" r:id="rId4"/>
  </sheets>
  <calcPr calcId="145621"/>
</workbook>
</file>

<file path=xl/calcChain.xml><?xml version="1.0" encoding="utf-8"?>
<calcChain xmlns="http://schemas.openxmlformats.org/spreadsheetml/2006/main">
  <c r="G53" i="4" l="1"/>
  <c r="F50" i="4" l="1"/>
  <c r="F53" i="4" s="1"/>
  <c r="G50" i="4" l="1"/>
  <c r="D30" i="4"/>
  <c r="C30" i="4"/>
  <c r="F9" i="2"/>
  <c r="F8" i="2"/>
  <c r="E29" i="4"/>
  <c r="E28" i="4"/>
  <c r="E27" i="4"/>
  <c r="E26" i="4"/>
  <c r="G19" i="4"/>
  <c r="G18" i="4"/>
  <c r="F19" i="4"/>
  <c r="F18" i="4"/>
  <c r="F30" i="4" l="1"/>
  <c r="G30" i="4" s="1"/>
  <c r="F49" i="4"/>
  <c r="G49" i="4" s="1"/>
  <c r="D29" i="4"/>
  <c r="C29" i="4"/>
  <c r="F17" i="4"/>
  <c r="G17" i="4" s="1"/>
  <c r="D28" i="4"/>
  <c r="C28" i="4"/>
  <c r="D27" i="4"/>
  <c r="C27" i="4"/>
  <c r="D26" i="4"/>
  <c r="C26" i="4"/>
  <c r="F16" i="4"/>
  <c r="G16" i="4" s="1"/>
  <c r="F15" i="4"/>
  <c r="G15" i="4" s="1"/>
  <c r="F14" i="4"/>
  <c r="G14" i="4" s="1"/>
  <c r="F7" i="2"/>
  <c r="F6" i="2"/>
  <c r="F5" i="2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27" i="4" l="1"/>
  <c r="G27" i="4" s="1"/>
  <c r="F29" i="4"/>
  <c r="G29" i="4" s="1"/>
  <c r="F28" i="4"/>
  <c r="G28" i="4" s="1"/>
  <c r="F48" i="4"/>
  <c r="F42" i="4"/>
  <c r="F26" i="4"/>
  <c r="F5" i="4"/>
  <c r="G48" i="4" l="1"/>
  <c r="F21" i="4"/>
  <c r="G5" i="4"/>
  <c r="G21" i="4" s="1"/>
  <c r="F43" i="4"/>
  <c r="G42" i="4"/>
  <c r="G43" i="4" s="1"/>
  <c r="F37" i="4"/>
  <c r="G26" i="4"/>
  <c r="G37" i="4" s="1"/>
  <c r="F61" i="4"/>
  <c r="G61" i="4" l="1"/>
</calcChain>
</file>

<file path=xl/sharedStrings.xml><?xml version="1.0" encoding="utf-8"?>
<sst xmlns="http://schemas.openxmlformats.org/spreadsheetml/2006/main" count="224" uniqueCount="121">
  <si>
    <t>zařazení nádoby do svozového plánu</t>
  </si>
  <si>
    <t>Splněno</t>
  </si>
  <si>
    <t>ANO/NE</t>
  </si>
  <si>
    <t>Název modulu</t>
  </si>
  <si>
    <t>Evidence stanovišť odpadních nádob minimálně v rozsahu: unikátní číslo stanoviště, adresa stanoviště, GPS souřadnice, fotografie.</t>
  </si>
  <si>
    <t>unikátní číslo nádoby v rámci systému, možnost uživatelského definování tvaru čísla</t>
  </si>
  <si>
    <t>přiřazení nádoby ke stanovišti</t>
  </si>
  <si>
    <t>Stanoviště nádob</t>
  </si>
  <si>
    <t>Objem nádoby</t>
  </si>
  <si>
    <t>možnost zadání čísla vážního lístku přímo v terminálu pro snímání kódů pro každý svoz</t>
  </si>
  <si>
    <t>identifikace přebírající osoby svezeného odpadu na základě přiděleného čárového kódu</t>
  </si>
  <si>
    <t>Identifikace osádky a svozového auta, přiřazení této evidence jednotlivému svozu a svozovému plánu</t>
  </si>
  <si>
    <t>spojení dat z více svozových terminálů do jednoho svozu</t>
  </si>
  <si>
    <t>Exportní sestavy a výkazy do programů INISOFT EVI8</t>
  </si>
  <si>
    <t>evidence stavu naplněnosti nádoby při výsypu podle připravené stupnice čárových kódů</t>
  </si>
  <si>
    <t xml:space="preserve">zpracování procesu inventarizace a majetkové evidence nádob pomocí automatické identifikace </t>
  </si>
  <si>
    <t>Funkcionalita SW vybavení</t>
  </si>
  <si>
    <t>Dávková komunikace s čtecími terminály pro evidenci svozu</t>
  </si>
  <si>
    <t>evidence skutečné průměrné hmotnost odpadu v každé odpadní nádobě daného svozu na základě vložení skutečné hmotnosti celého svozu přímo do terminálu pro snímání kódů</t>
  </si>
  <si>
    <t>Evidence plátců</t>
  </si>
  <si>
    <t>Adresní údaje, fakturační údaje</t>
  </si>
  <si>
    <t>Majetek</t>
  </si>
  <si>
    <t>Rychlý tisk etikety v programovacím jazyce tiskárny</t>
  </si>
  <si>
    <t>Tisk etiket k polepení odpadních nádob. Etiketa obsabuje čárový kód, majitele nádoby, adresu stanoviště v textovém tvaru. Rozměr etikety  70x40 nebo 80x57mm</t>
  </si>
  <si>
    <t>Uživatelský návrh etikety</t>
  </si>
  <si>
    <t>možnost evidence více plátců na jednu nádoby a jejich podílu v nádobě</t>
  </si>
  <si>
    <t>Možnost exportu dat z čtecího termínálu do souboru</t>
  </si>
  <si>
    <t>Vyhledávání</t>
  </si>
  <si>
    <t>evidenční údaje o nádobě: datum pořízení, užívání, inventarizční údaje,  datum vyřazení, majitel nádoby</t>
  </si>
  <si>
    <t>Automatické provádění kontroly na čtecím terninálu na typ obsahu nádoby pří svozu. Upozornění při nesouladu typu nádoby a sváženého druhu odpadu</t>
  </si>
  <si>
    <t>možnost ručního načtení dat z čtecích terminálů do systému z poskytnutého kompatibilního souboru</t>
  </si>
  <si>
    <t>možnost automatického zaznamenání GPS souřadnic při umístění nádoby v terénu</t>
  </si>
  <si>
    <t>Programové vybavení v čtecím terminálu volitelně umožní načtení GPS souřadnic při načtení čárového kódu odpadní nádoby</t>
  </si>
  <si>
    <t>možnost evidence více svozů v jednom terminálu. Jednotlivé svozy můžou být různého typu</t>
  </si>
  <si>
    <t xml:space="preserve">Evidence odpadních nádob </t>
  </si>
  <si>
    <t>Načtení identifikačního čisla odpadní nádoby  a automatické přiřazení ke svozu</t>
  </si>
  <si>
    <t>Licence</t>
  </si>
  <si>
    <t xml:space="preserve">vyhodnocení sběru odpadu dle předem definovaných hledisek (např. statistika naplněnosti jednotlivých nádob, suma odpadů vytříděných jednotlivými subjekty, časový průběh svozu dle jednotlivých vozů). </t>
  </si>
  <si>
    <t>Generovaní výstupů ve formátu EKO-KOM v xls formátu</t>
  </si>
  <si>
    <t>Možnost naplánování pravidelných i nepravidelných svozů. Možnost ruční editace jednotlivých svozových plánů</t>
  </si>
  <si>
    <t>sledování historie pohybů, umístění nádob a vlastníků</t>
  </si>
  <si>
    <t xml:space="preserve">Inventarizace majetku zjednodušeným způsobem podle svezených nádob za časový úsek. </t>
  </si>
  <si>
    <t>Sestavy pro majetkovou evidenci</t>
  </si>
  <si>
    <t>Provoz v multiuživatelském prostředí. Systém oprávnění pro různé skupiny pracovníků a jejich role</t>
  </si>
  <si>
    <t>Data uložena v relační databázi na SQL serveru</t>
  </si>
  <si>
    <t>Propojení čtecích terminálů na svozový systém</t>
  </si>
  <si>
    <t>Svozový systém</t>
  </si>
  <si>
    <t>jednoduché vyhledávání podle čísla odpadní nádoby, vlastníka, svozu…</t>
  </si>
  <si>
    <t>Provoz v terminálovém režimů tenkých klientů Citrix</t>
  </si>
  <si>
    <t xml:space="preserve">Typ výsypu nádoby </t>
  </si>
  <si>
    <t>Požadované parametry programového vybavení</t>
  </si>
  <si>
    <t>evidence  času vysypané nádoby</t>
  </si>
  <si>
    <t xml:space="preserve">Možnost změnit systém na identifikaci odpadních nádob pomocí RFID čipů </t>
  </si>
  <si>
    <t>Možnost definovat vlastní importy a exporty pro jiné IS. Podporované formáty minimálně csv, xml</t>
  </si>
  <si>
    <t>Technický stav nádoby</t>
  </si>
  <si>
    <t>Nádoba je označena štítkem s 1D čárovým kódem</t>
  </si>
  <si>
    <t>typ plátce (občan, firma)</t>
  </si>
  <si>
    <t>Přiřazení GPS souřadnic ručně  z mapy</t>
  </si>
  <si>
    <t>Přiřazení GPS souřadnic stanoviště automatizovaně z čtečky čarového kódu. Automatizovaný import z čtečky do programu pro evidenci stanovišť</t>
  </si>
  <si>
    <t>Evidence jmen plátců nebo subjektů k jednotlivým stanovištím</t>
  </si>
  <si>
    <t>evidenční údaje o vlastníkovi nádoby (občan, firma - adresa)</t>
  </si>
  <si>
    <t>načtení dat a automatizované zpracování ze svozových terminálů do dodávaného programového vybavení</t>
  </si>
  <si>
    <t>čtení čárových kódu z odpadních nádob</t>
  </si>
  <si>
    <t>SW pro mobilní čtecí terminály</t>
  </si>
  <si>
    <t>Požadavek</t>
  </si>
  <si>
    <t>Evidence druhu odpadu (směsný, papír, plast, sklo, kov, bioodpad…)</t>
  </si>
  <si>
    <t>Evidence historie nádoby</t>
  </si>
  <si>
    <t>evidenční údaje údržby nádoby</t>
  </si>
  <si>
    <t>Statistické sestavy pro vyhodnocení svozu - svezené nádoby, nesvezené nádoby, naplněnost, časový průběh svozu, přehledy četnosti výsypu jednotlivých nádob, přehledy vysypaných nádob dle vlastníků stanovišť  a daného období, 
přehledy výsypu jednotlivých stanovišť a v nich umístěných nádob (s uvedením typu odpadu  a jejich naplněnosti převedené na kg)</t>
  </si>
  <si>
    <t>Možnost sestavit přehledné tiskové výstupy ze kterých bude možné vyhodnotit množství a druh odevzdaného odpadu na jednotlivé pláce</t>
  </si>
  <si>
    <t>Možnost rozšíření systému o označování a svoz pytlů s tříděným odpadem. Tato evidence musí umožnit evidovat vydané karty, jejich držitele, množství a druh vyvezeného odpadu na sběrný dvůr</t>
  </si>
  <si>
    <t>Možnost rozšíření systému o RFID karty pro občany s identifikaci svezeného odpadu</t>
  </si>
  <si>
    <t xml:space="preserve">Poskytování dat do GIS by měla probíhat formou webových služeb REST nebo SOAP. Webová služba po každém vývozu vystaví ve formátu csv informace o každém svezeném kontejneru v minimálním obsahu:
</t>
  </si>
  <si>
    <t>Rozhraní do GIS</t>
  </si>
  <si>
    <t xml:space="preserve">* Id nádoby,
* kod stanoviště nádob ,
* průměrná naplněnost kontejneru,
* datum a čas posledního svozu,
* dny, ve kterých svoz probíhá,
* četnost svozů.
</t>
  </si>
  <si>
    <t xml:space="preserve">* Id nádoby,
* kod stanoviště nádob,
* GPS souřadnice (možno dodat již transformované do JTSK)
* typ odpadu
* typ kontejneru
* objem kontejneru
</t>
  </si>
  <si>
    <t xml:space="preserve">Před zprovozněním popisované služby musí proběhnout spárování kontejnerů mezi dodávaným systémem a T-WIST Pasport odpadového hospodářství. Pro toto spárování je nutné před společnosti T-MAPY csv soubor obsahující informace o kontejnerech:
</t>
  </si>
  <si>
    <t>Možnost zadat unikátní číslo plátce (uživatelské pole pro propojení na agendu pohledávek)</t>
  </si>
  <si>
    <t>umístění nádob na stanovištích včetně uživatelskych atibutů ve formě csv souboru</t>
  </si>
  <si>
    <t>Sestavy - výstupy</t>
  </si>
  <si>
    <t xml:space="preserve">Počet </t>
  </si>
  <si>
    <t>Položka</t>
  </si>
  <si>
    <t>Název položky</t>
  </si>
  <si>
    <t>Cena za ks</t>
  </si>
  <si>
    <t>Cena bez DPH</t>
  </si>
  <si>
    <t>Celkem za programové vybavení</t>
  </si>
  <si>
    <t>Technická podpora dodaného řešení na 1 rok</t>
  </si>
  <si>
    <t>Celkem za spotřební materiál</t>
  </si>
  <si>
    <t>Celkem za dodávku HW</t>
  </si>
  <si>
    <t>Celkem za technickou podporu na 2 roky</t>
  </si>
  <si>
    <t>Pozn. Kontejnery neuvedené v poslední dávce nebudou na straně mapového serveru aktualizovány, ale zůstávají s údaji původními</t>
  </si>
  <si>
    <t>Celkem bez DPH</t>
  </si>
  <si>
    <t>Licence pro provoz na 5 PC</t>
  </si>
  <si>
    <t>Rozhraní pro propojení na mapový portál GIS T-Mapy  - viz samostatný list</t>
  </si>
  <si>
    <t xml:space="preserve">Evidence a vytváření svozových plánů a tras podle mapy. </t>
  </si>
  <si>
    <t>Cenová kalkulace dodávky technického vybavení</t>
  </si>
  <si>
    <t>Dodávaná etiketa je z UV odolného materiálu, životnost min. 5 let</t>
  </si>
  <si>
    <t>Etikety</t>
  </si>
  <si>
    <t>Počet ks</t>
  </si>
  <si>
    <t>Cena /ks</t>
  </si>
  <si>
    <r>
      <rPr>
        <b/>
        <sz val="11"/>
        <color theme="1"/>
        <rFont val="Calibri"/>
        <family val="2"/>
        <charset val="238"/>
        <scheme val="minor"/>
      </rPr>
      <t xml:space="preserve">BHT-805B </t>
    </r>
    <r>
      <rPr>
        <sz val="11"/>
        <color theme="1"/>
        <rFont val="Calibri"/>
        <family val="2"/>
        <charset val="238"/>
        <scheme val="minor"/>
      </rPr>
      <t xml:space="preserve">
- provedení snímače 1D čárové kódy
- vč. Lion akumulátoru
- komunikace RS232
- odolnost vůči pádu do 1,2m
- teplotní odolnost -5°C až + 50°C
- Krytí IP 54
</t>
    </r>
  </si>
  <si>
    <r>
      <t xml:space="preserve">CH-854 KIT 
</t>
    </r>
    <r>
      <rPr>
        <sz val="11"/>
        <color theme="1"/>
        <rFont val="Calibri"/>
        <family val="2"/>
        <charset val="238"/>
        <scheme val="minor"/>
      </rPr>
      <t xml:space="preserve">- nabíječka 4 mobilních snímačů s akumulátorem BT-20LB vč. zdroje </t>
    </r>
  </si>
  <si>
    <r>
      <rPr>
        <b/>
        <sz val="11"/>
        <color theme="1"/>
        <rFont val="Calibri"/>
        <family val="2"/>
        <charset val="238"/>
        <scheme val="minor"/>
      </rPr>
      <t>CU-821 KIT</t>
    </r>
    <r>
      <rPr>
        <sz val="11"/>
        <color theme="1"/>
        <rFont val="Calibri"/>
        <family val="2"/>
        <charset val="238"/>
        <scheme val="minor"/>
      </rPr>
      <t xml:space="preserve">
Optický komunikační modul s nabíječkou pro BHT-8xx vč. zdroje a datového kabelu, pro připojení USB</t>
    </r>
  </si>
  <si>
    <t>Licence pro provoz na 7 čtecích terminálech</t>
  </si>
  <si>
    <r>
      <t xml:space="preserve">Zebra GK 420T </t>
    </r>
    <r>
      <rPr>
        <sz val="11"/>
        <color theme="1"/>
        <rFont val="Calibri"/>
        <family val="2"/>
        <charset val="238"/>
        <scheme val="minor"/>
      </rPr>
      <t>stolní TTR tiskárna etiket Zebra GK420t, rozlišení 203dpi, rozhraní SER/PAR/USB</t>
    </r>
  </si>
  <si>
    <t>Cena vč. DPH</t>
  </si>
  <si>
    <t>zapůjčení 2ks čtecích termínálů pro úvodní osazení odpadních nádob na stanoviště po dobu 2 měsíců. Čtecí termínály budou umožňovat zaměření stanoviště pomocí GPS souřadnic a přiřazení na adresu stanoviště</t>
  </si>
  <si>
    <t>Zapůjčení 2ks GPS čteček na 2 měsíce</t>
  </si>
  <si>
    <t>Možnost spojovat data z více terminálů do jednoho svozu</t>
  </si>
  <si>
    <t>Požadované parametry technického vybavení</t>
  </si>
  <si>
    <t>Tabulka 1: Programové vybavení</t>
  </si>
  <si>
    <t>Tabulka 2: Technické vybavení</t>
  </si>
  <si>
    <t xml:space="preserve">Tabulka 3: Technická podpora </t>
  </si>
  <si>
    <t>Možnost zadat kód adresního místa RUIAN (kód ADM)</t>
  </si>
  <si>
    <t>Možnost rozšířit systém o motivační program pro občany dle množství vytříděného odpadu</t>
  </si>
  <si>
    <t>přiřazení vážního lístku jednotlivému terminálu. Po tomto úkonu dojde k uzamknutí dat v terminálu a  zabránění neoprávněné manipulace s daty</t>
  </si>
  <si>
    <t>Ostatní</t>
  </si>
  <si>
    <t>Tabulka 4: Spotřební materiál a tisky</t>
  </si>
  <si>
    <r>
      <t xml:space="preserve">Tisk etiket 70x40, </t>
    </r>
    <r>
      <rPr>
        <b/>
        <sz val="11"/>
        <color theme="1"/>
        <rFont val="Calibri"/>
        <family val="2"/>
        <charset val="238"/>
        <scheme val="minor"/>
      </rPr>
      <t>12400ks</t>
    </r>
    <r>
      <rPr>
        <sz val="11"/>
        <color theme="1"/>
        <rFont val="Calibri"/>
        <family val="2"/>
        <charset val="238"/>
        <scheme val="minor"/>
      </rPr>
      <t xml:space="preserve"> pro označení popelnic</t>
    </r>
  </si>
  <si>
    <r>
      <t xml:space="preserve">barvící páska AXR7+ 55mm x74m </t>
    </r>
    <r>
      <rPr>
        <b/>
        <sz val="11"/>
        <color theme="1"/>
        <rFont val="Calibri"/>
        <family val="2"/>
        <charset val="238"/>
        <scheme val="minor"/>
      </rPr>
      <t>(2 balení)</t>
    </r>
  </si>
  <si>
    <r>
      <t xml:space="preserve">Čistá etiketa DATA PE80 70x40mm </t>
    </r>
    <r>
      <rPr>
        <b/>
        <sz val="11"/>
        <color theme="1"/>
        <rFont val="Calibri"/>
        <family val="2"/>
        <charset val="238"/>
        <scheme val="minor"/>
      </rPr>
      <t>(2 balení)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</si>
</sst>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0" fillId="0" borderId="5" xfId="0" applyFill="1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left" wrapText="1" indent="1"/>
    </xf>
    <xf numFmtId="0" fontId="1" fillId="2" borderId="1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2" borderId="4" xfId="0" applyFill="1" applyBorder="1" applyAlignment="1">
      <alignment horizontal="left" wrapText="1" indent="1"/>
    </xf>
    <xf numFmtId="0" fontId="2" fillId="2" borderId="4" xfId="0" applyFont="1" applyFill="1" applyBorder="1" applyAlignment="1">
      <alignment horizontal="left" wrapText="1" indent="1"/>
    </xf>
    <xf numFmtId="0" fontId="0" fillId="0" borderId="4" xfId="0" applyFill="1" applyBorder="1" applyAlignment="1">
      <alignment horizontal="left" wrapText="1" indent="1"/>
    </xf>
    <xf numFmtId="0" fontId="0" fillId="2" borderId="0" xfId="0" applyFill="1" applyAlignment="1">
      <alignment horizontal="left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wrapText="1" indent="2"/>
    </xf>
    <xf numFmtId="0" fontId="0" fillId="0" borderId="7" xfId="0" applyBorder="1" applyAlignment="1">
      <alignment horizontal="left" wrapText="1" indent="2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indent="1"/>
    </xf>
    <xf numFmtId="0" fontId="3" fillId="0" borderId="0" xfId="0" applyFont="1" applyAlignment="1">
      <alignment wrapText="1"/>
    </xf>
    <xf numFmtId="0" fontId="7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8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0" fillId="0" borderId="0" xfId="0" applyFont="1"/>
    <xf numFmtId="0" fontId="0" fillId="0" borderId="0" xfId="0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indent="2"/>
    </xf>
    <xf numFmtId="164" fontId="2" fillId="2" borderId="2" xfId="0" applyNumberFormat="1" applyFont="1" applyFill="1" applyBorder="1" applyAlignment="1">
      <alignment horizontal="right" indent="2"/>
    </xf>
    <xf numFmtId="164" fontId="0" fillId="0" borderId="5" xfId="0" applyNumberFormat="1" applyBorder="1" applyAlignment="1">
      <alignment horizontal="right" indent="2"/>
    </xf>
    <xf numFmtId="164" fontId="3" fillId="3" borderId="0" xfId="0" applyNumberFormat="1" applyFont="1" applyFill="1" applyAlignment="1">
      <alignment horizontal="right" indent="2"/>
    </xf>
    <xf numFmtId="164" fontId="2" fillId="2" borderId="3" xfId="0" applyNumberFormat="1" applyFont="1" applyFill="1" applyBorder="1" applyAlignment="1">
      <alignment horizontal="right" indent="2"/>
    </xf>
    <xf numFmtId="164" fontId="0" fillId="0" borderId="6" xfId="0" applyNumberFormat="1" applyBorder="1" applyAlignment="1">
      <alignment horizontal="right" indent="2"/>
    </xf>
    <xf numFmtId="164" fontId="5" fillId="3" borderId="8" xfId="0" applyNumberFormat="1" applyFont="1" applyFill="1" applyBorder="1" applyAlignment="1">
      <alignment horizontal="right" indent="2"/>
    </xf>
    <xf numFmtId="164" fontId="5" fillId="3" borderId="9" xfId="0" applyNumberFormat="1" applyFont="1" applyFill="1" applyBorder="1" applyAlignment="1">
      <alignment horizontal="right" indent="2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Font="1" applyBorder="1" applyAlignment="1">
      <alignment vertical="top" wrapText="1"/>
    </xf>
    <xf numFmtId="164" fontId="0" fillId="0" borderId="5" xfId="0" applyNumberForma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164" fontId="0" fillId="0" borderId="5" xfId="0" applyNumberFormat="1" applyBorder="1" applyAlignment="1">
      <alignment horizontal="right" vertical="center" indent="2"/>
    </xf>
    <xf numFmtId="164" fontId="0" fillId="0" borderId="6" xfId="0" applyNumberFormat="1" applyBorder="1" applyAlignment="1">
      <alignment horizontal="right" vertical="center" indent="2"/>
    </xf>
    <xf numFmtId="0" fontId="12" fillId="0" borderId="4" xfId="1" applyFill="1" applyBorder="1" applyAlignment="1">
      <alignment horizontal="left" wrapText="1" indent="1"/>
    </xf>
    <xf numFmtId="164" fontId="1" fillId="2" borderId="3" xfId="0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8" xfId="0" applyNumberForma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/>
    </xf>
    <xf numFmtId="0" fontId="0" fillId="3" borderId="8" xfId="0" applyFill="1" applyBorder="1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1"/>
  <sheetViews>
    <sheetView tabSelected="1" zoomScaleNormal="100" workbookViewId="0">
      <selection activeCell="G21" sqref="G21"/>
    </sheetView>
  </sheetViews>
  <sheetFormatPr defaultRowHeight="15" x14ac:dyDescent="0.25"/>
  <cols>
    <col min="1" max="1" width="2.42578125" customWidth="1"/>
    <col min="2" max="2" width="8" style="30" customWidth="1"/>
    <col min="3" max="3" width="46.7109375" customWidth="1"/>
    <col min="4" max="4" width="11.42578125" style="30" customWidth="1"/>
    <col min="5" max="5" width="18.85546875" style="52" customWidth="1"/>
    <col min="6" max="6" width="20" style="52" bestFit="1" customWidth="1"/>
    <col min="7" max="7" width="21.28515625" style="52" customWidth="1"/>
  </cols>
  <sheetData>
    <row r="1" spans="2:7" ht="18.75" x14ac:dyDescent="0.3">
      <c r="B1" s="31" t="s">
        <v>95</v>
      </c>
    </row>
    <row r="3" spans="2:7" ht="15.75" thickBot="1" x14ac:dyDescent="0.3">
      <c r="B3" s="77" t="s">
        <v>110</v>
      </c>
      <c r="C3" s="77"/>
      <c r="D3" s="77"/>
      <c r="E3" s="77"/>
      <c r="F3" s="77"/>
    </row>
    <row r="4" spans="2:7" x14ac:dyDescent="0.25">
      <c r="B4" s="32" t="s">
        <v>81</v>
      </c>
      <c r="C4" s="33" t="s">
        <v>82</v>
      </c>
      <c r="D4" s="34" t="s">
        <v>80</v>
      </c>
      <c r="E4" s="53" t="s">
        <v>83</v>
      </c>
      <c r="F4" s="53" t="s">
        <v>84</v>
      </c>
      <c r="G4" s="56" t="s">
        <v>105</v>
      </c>
    </row>
    <row r="5" spans="2:7" x14ac:dyDescent="0.25">
      <c r="B5" s="35">
        <v>1</v>
      </c>
      <c r="C5" s="37"/>
      <c r="D5" s="36"/>
      <c r="E5" s="54"/>
      <c r="F5" s="54">
        <f t="shared" ref="F5:F19" si="0">E5*D5</f>
        <v>0</v>
      </c>
      <c r="G5" s="57">
        <f>F5*1.21</f>
        <v>0</v>
      </c>
    </row>
    <row r="6" spans="2:7" x14ac:dyDescent="0.25">
      <c r="B6" s="35">
        <v>2</v>
      </c>
      <c r="C6" s="37"/>
      <c r="D6" s="36"/>
      <c r="E6" s="54"/>
      <c r="F6" s="54">
        <f t="shared" si="0"/>
        <v>0</v>
      </c>
      <c r="G6" s="57">
        <f t="shared" ref="G6:G19" si="1">F6*1.21</f>
        <v>0</v>
      </c>
    </row>
    <row r="7" spans="2:7" x14ac:dyDescent="0.25">
      <c r="B7" s="35">
        <v>3</v>
      </c>
      <c r="C7" s="37"/>
      <c r="D7" s="36"/>
      <c r="E7" s="54"/>
      <c r="F7" s="54">
        <f t="shared" si="0"/>
        <v>0</v>
      </c>
      <c r="G7" s="57">
        <f t="shared" si="1"/>
        <v>0</v>
      </c>
    </row>
    <row r="8" spans="2:7" x14ac:dyDescent="0.25">
      <c r="B8" s="35">
        <v>4</v>
      </c>
      <c r="C8" s="37"/>
      <c r="D8" s="36"/>
      <c r="E8" s="54"/>
      <c r="F8" s="54">
        <f t="shared" si="0"/>
        <v>0</v>
      </c>
      <c r="G8" s="57">
        <f t="shared" si="1"/>
        <v>0</v>
      </c>
    </row>
    <row r="9" spans="2:7" x14ac:dyDescent="0.25">
      <c r="B9" s="35">
        <v>5</v>
      </c>
      <c r="C9" s="37"/>
      <c r="D9" s="36"/>
      <c r="E9" s="54"/>
      <c r="F9" s="54">
        <f t="shared" si="0"/>
        <v>0</v>
      </c>
      <c r="G9" s="57">
        <f t="shared" si="1"/>
        <v>0</v>
      </c>
    </row>
    <row r="10" spans="2:7" x14ac:dyDescent="0.25">
      <c r="B10" s="35">
        <v>6</v>
      </c>
      <c r="C10" s="37"/>
      <c r="D10" s="36"/>
      <c r="E10" s="54"/>
      <c r="F10" s="54">
        <f t="shared" si="0"/>
        <v>0</v>
      </c>
      <c r="G10" s="57">
        <f t="shared" si="1"/>
        <v>0</v>
      </c>
    </row>
    <row r="11" spans="2:7" x14ac:dyDescent="0.25">
      <c r="B11" s="35">
        <v>7</v>
      </c>
      <c r="C11" s="37"/>
      <c r="D11" s="36"/>
      <c r="E11" s="54"/>
      <c r="F11" s="54">
        <f t="shared" si="0"/>
        <v>0</v>
      </c>
      <c r="G11" s="57">
        <f t="shared" si="1"/>
        <v>0</v>
      </c>
    </row>
    <row r="12" spans="2:7" x14ac:dyDescent="0.25">
      <c r="B12" s="35">
        <v>8</v>
      </c>
      <c r="C12" s="37"/>
      <c r="D12" s="36"/>
      <c r="E12" s="54"/>
      <c r="F12" s="54">
        <f t="shared" si="0"/>
        <v>0</v>
      </c>
      <c r="G12" s="57">
        <f t="shared" si="1"/>
        <v>0</v>
      </c>
    </row>
    <row r="13" spans="2:7" x14ac:dyDescent="0.25">
      <c r="B13" s="35">
        <v>9</v>
      </c>
      <c r="C13" s="37"/>
      <c r="D13" s="36"/>
      <c r="E13" s="54"/>
      <c r="F13" s="54">
        <f t="shared" si="0"/>
        <v>0</v>
      </c>
      <c r="G13" s="57">
        <f t="shared" si="1"/>
        <v>0</v>
      </c>
    </row>
    <row r="14" spans="2:7" x14ac:dyDescent="0.25">
      <c r="B14" s="35">
        <v>10</v>
      </c>
      <c r="C14" s="37"/>
      <c r="D14" s="36"/>
      <c r="E14" s="54"/>
      <c r="F14" s="54">
        <f t="shared" si="0"/>
        <v>0</v>
      </c>
      <c r="G14" s="57">
        <f t="shared" si="1"/>
        <v>0</v>
      </c>
    </row>
    <row r="15" spans="2:7" x14ac:dyDescent="0.25">
      <c r="B15" s="35">
        <v>11</v>
      </c>
      <c r="C15" s="37"/>
      <c r="D15" s="36"/>
      <c r="E15" s="54"/>
      <c r="F15" s="54">
        <f t="shared" si="0"/>
        <v>0</v>
      </c>
      <c r="G15" s="57">
        <f t="shared" si="1"/>
        <v>0</v>
      </c>
    </row>
    <row r="16" spans="2:7" x14ac:dyDescent="0.25">
      <c r="B16" s="35">
        <v>12</v>
      </c>
      <c r="C16" s="37"/>
      <c r="D16" s="36"/>
      <c r="E16" s="54"/>
      <c r="F16" s="54">
        <f t="shared" si="0"/>
        <v>0</v>
      </c>
      <c r="G16" s="57">
        <f t="shared" si="1"/>
        <v>0</v>
      </c>
    </row>
    <row r="17" spans="2:7" x14ac:dyDescent="0.25">
      <c r="B17" s="35">
        <v>13</v>
      </c>
      <c r="C17" s="37"/>
      <c r="D17" s="36"/>
      <c r="E17" s="54"/>
      <c r="F17" s="54">
        <f t="shared" si="0"/>
        <v>0</v>
      </c>
      <c r="G17" s="57">
        <f t="shared" si="1"/>
        <v>0</v>
      </c>
    </row>
    <row r="18" spans="2:7" x14ac:dyDescent="0.25">
      <c r="B18" s="35">
        <v>14</v>
      </c>
      <c r="C18" s="37"/>
      <c r="D18" s="36"/>
      <c r="E18" s="54"/>
      <c r="F18" s="54">
        <f t="shared" si="0"/>
        <v>0</v>
      </c>
      <c r="G18" s="57">
        <f t="shared" si="1"/>
        <v>0</v>
      </c>
    </row>
    <row r="19" spans="2:7" x14ac:dyDescent="0.25">
      <c r="B19" s="35">
        <v>15</v>
      </c>
      <c r="C19" s="37"/>
      <c r="D19" s="36"/>
      <c r="E19" s="54"/>
      <c r="F19" s="54">
        <f t="shared" si="0"/>
        <v>0</v>
      </c>
      <c r="G19" s="57">
        <f t="shared" si="1"/>
        <v>0</v>
      </c>
    </row>
    <row r="20" spans="2:7" x14ac:dyDescent="0.25">
      <c r="B20" s="35"/>
      <c r="C20" s="37"/>
      <c r="D20" s="36"/>
      <c r="E20" s="54"/>
      <c r="F20" s="54"/>
      <c r="G20" s="57"/>
    </row>
    <row r="21" spans="2:7" ht="16.5" thickBot="1" x14ac:dyDescent="0.3">
      <c r="B21" s="78" t="s">
        <v>85</v>
      </c>
      <c r="C21" s="79"/>
      <c r="D21" s="79"/>
      <c r="E21" s="79"/>
      <c r="F21" s="58">
        <f>SUM(F5:F20)</f>
        <v>0</v>
      </c>
      <c r="G21" s="59">
        <f>SUM(G5:G20)</f>
        <v>0</v>
      </c>
    </row>
    <row r="24" spans="2:7" ht="15.75" thickBot="1" x14ac:dyDescent="0.3">
      <c r="B24" s="41" t="s">
        <v>111</v>
      </c>
    </row>
    <row r="25" spans="2:7" x14ac:dyDescent="0.25">
      <c r="B25" s="32" t="s">
        <v>81</v>
      </c>
      <c r="C25" s="33" t="s">
        <v>82</v>
      </c>
      <c r="D25" s="34" t="s">
        <v>80</v>
      </c>
      <c r="E25" s="53" t="s">
        <v>83</v>
      </c>
      <c r="F25" s="53" t="s">
        <v>84</v>
      </c>
      <c r="G25" s="56" t="s">
        <v>105</v>
      </c>
    </row>
    <row r="26" spans="2:7" s="51" customFormat="1" ht="138.75" customHeight="1" x14ac:dyDescent="0.25">
      <c r="B26" s="60">
        <v>1</v>
      </c>
      <c r="C26" s="61" t="str">
        <f>'Technické vybavení'!B5</f>
        <v xml:space="preserve">BHT-805B 
- provedení snímače 1D čárové kódy
- vč. Lion akumulátoru
- komunikace RS232
- odolnost vůči pádu do 1,2m
- teplotní odolnost -5°C až + 50°C
- Krytí IP 54
</v>
      </c>
      <c r="D26" s="10">
        <f>'Technické vybavení'!D5</f>
        <v>8</v>
      </c>
      <c r="E26" s="66">
        <f>'Technické vybavení'!E5</f>
        <v>0</v>
      </c>
      <c r="F26" s="66">
        <f>E26*D26</f>
        <v>0</v>
      </c>
      <c r="G26" s="67">
        <f>F26*1.21</f>
        <v>0</v>
      </c>
    </row>
    <row r="27" spans="2:7" s="51" customFormat="1" ht="72" customHeight="1" x14ac:dyDescent="0.25">
      <c r="B27" s="60">
        <v>2</v>
      </c>
      <c r="C27" s="61" t="str">
        <f>'Technické vybavení'!B6</f>
        <v xml:space="preserve">CH-854 KIT 
- nabíječka 4 mobilních snímačů s akumulátorem BT-20LB vč. zdroje </v>
      </c>
      <c r="D27" s="10">
        <f>'Technické vybavení'!D6</f>
        <v>2</v>
      </c>
      <c r="E27" s="66">
        <f>'Technické vybavení'!E6</f>
        <v>0</v>
      </c>
      <c r="F27" s="66">
        <f>E27*D27</f>
        <v>0</v>
      </c>
      <c r="G27" s="67">
        <f>F27*1.21</f>
        <v>0</v>
      </c>
    </row>
    <row r="28" spans="2:7" s="51" customFormat="1" ht="74.25" customHeight="1" x14ac:dyDescent="0.25">
      <c r="B28" s="60">
        <v>3</v>
      </c>
      <c r="C28" s="61" t="str">
        <f>'Technické vybavení'!B7</f>
        <v>CU-821 KIT
Optický komunikační modul s nabíječkou pro BHT-8xx vč. zdroje a datového kabelu, pro připojení USB</v>
      </c>
      <c r="D28" s="10">
        <f>'Technické vybavení'!D7</f>
        <v>1</v>
      </c>
      <c r="E28" s="66">
        <f>'Technické vybavení'!E7</f>
        <v>0</v>
      </c>
      <c r="F28" s="66">
        <f>E28*D28</f>
        <v>0</v>
      </c>
      <c r="G28" s="67">
        <f>F28*1.21</f>
        <v>0</v>
      </c>
    </row>
    <row r="29" spans="2:7" s="51" customFormat="1" ht="63" customHeight="1" x14ac:dyDescent="0.25">
      <c r="B29" s="60">
        <v>4</v>
      </c>
      <c r="C29" s="61" t="str">
        <f>'Technické vybavení'!B8</f>
        <v>Zebra GK 420T stolní TTR tiskárna etiket Zebra GK420t, rozlišení 203dpi, rozhraní SER/PAR/USB</v>
      </c>
      <c r="D29" s="10">
        <f>'Technické vybavení'!D8</f>
        <v>1</v>
      </c>
      <c r="E29" s="66">
        <f>'Technické vybavení'!E8</f>
        <v>0</v>
      </c>
      <c r="F29" s="66">
        <f>E29*D29</f>
        <v>0</v>
      </c>
      <c r="G29" s="67">
        <f>F29*1.21</f>
        <v>0</v>
      </c>
    </row>
    <row r="30" spans="2:7" s="51" customFormat="1" ht="22.5" customHeight="1" x14ac:dyDescent="0.25">
      <c r="B30" s="60">
        <v>5</v>
      </c>
      <c r="C30" s="62" t="str">
        <f>'Technické vybavení'!B9</f>
        <v>Zapůjčení 2ks GPS čteček na 2 měsíce</v>
      </c>
      <c r="D30" s="10">
        <f>'Technické vybavení'!D9</f>
        <v>1</v>
      </c>
      <c r="E30" s="66">
        <v>0</v>
      </c>
      <c r="F30" s="66">
        <f>E30*D30</f>
        <v>0</v>
      </c>
      <c r="G30" s="67">
        <f>F30*1.21</f>
        <v>0</v>
      </c>
    </row>
    <row r="31" spans="2:7" x14ac:dyDescent="0.25">
      <c r="B31" s="35"/>
      <c r="C31" s="37"/>
      <c r="D31" s="36"/>
      <c r="E31" s="54"/>
      <c r="F31" s="54"/>
      <c r="G31" s="57"/>
    </row>
    <row r="32" spans="2:7" x14ac:dyDescent="0.25">
      <c r="B32" s="35"/>
      <c r="C32" s="37"/>
      <c r="D32" s="36"/>
      <c r="E32" s="54"/>
      <c r="F32" s="54"/>
      <c r="G32" s="57"/>
    </row>
    <row r="33" spans="2:7" x14ac:dyDescent="0.25">
      <c r="B33" s="35"/>
      <c r="C33" s="37"/>
      <c r="D33" s="36"/>
      <c r="E33" s="54"/>
      <c r="F33" s="54"/>
      <c r="G33" s="57"/>
    </row>
    <row r="34" spans="2:7" x14ac:dyDescent="0.25">
      <c r="B34" s="35"/>
      <c r="C34" s="37"/>
      <c r="D34" s="36"/>
      <c r="E34" s="54"/>
      <c r="F34" s="54"/>
      <c r="G34" s="57"/>
    </row>
    <row r="35" spans="2:7" x14ac:dyDescent="0.25">
      <c r="B35" s="35"/>
      <c r="C35" s="37"/>
      <c r="D35" s="36"/>
      <c r="E35" s="54"/>
      <c r="F35" s="54"/>
      <c r="G35" s="57"/>
    </row>
    <row r="36" spans="2:7" x14ac:dyDescent="0.25">
      <c r="B36" s="35"/>
      <c r="C36" s="37"/>
      <c r="D36" s="36"/>
      <c r="E36" s="54"/>
      <c r="F36" s="54"/>
      <c r="G36" s="57"/>
    </row>
    <row r="37" spans="2:7" ht="16.5" thickBot="1" x14ac:dyDescent="0.3">
      <c r="B37" s="78" t="s">
        <v>88</v>
      </c>
      <c r="C37" s="79"/>
      <c r="D37" s="79"/>
      <c r="E37" s="79"/>
      <c r="F37" s="58">
        <f>SUM(F26:F36)</f>
        <v>0</v>
      </c>
      <c r="G37" s="59">
        <f>SUM(G26:G36)</f>
        <v>0</v>
      </c>
    </row>
    <row r="40" spans="2:7" ht="15.75" thickBot="1" x14ac:dyDescent="0.3">
      <c r="B40" s="41" t="s">
        <v>112</v>
      </c>
    </row>
    <row r="41" spans="2:7" x14ac:dyDescent="0.25">
      <c r="B41" s="32" t="s">
        <v>81</v>
      </c>
      <c r="C41" s="33" t="s">
        <v>82</v>
      </c>
      <c r="D41" s="34" t="s">
        <v>80</v>
      </c>
      <c r="E41" s="53" t="s">
        <v>83</v>
      </c>
      <c r="F41" s="53" t="s">
        <v>84</v>
      </c>
      <c r="G41" s="56" t="s">
        <v>105</v>
      </c>
    </row>
    <row r="42" spans="2:7" x14ac:dyDescent="0.25">
      <c r="B42" s="35">
        <v>1</v>
      </c>
      <c r="C42" s="37" t="s">
        <v>86</v>
      </c>
      <c r="D42" s="36">
        <v>2</v>
      </c>
      <c r="E42" s="54">
        <v>0</v>
      </c>
      <c r="F42" s="54">
        <f>E42*D42</f>
        <v>0</v>
      </c>
      <c r="G42" s="57">
        <f>F42*1.21</f>
        <v>0</v>
      </c>
    </row>
    <row r="43" spans="2:7" ht="16.5" thickBot="1" x14ac:dyDescent="0.3">
      <c r="B43" s="78" t="s">
        <v>89</v>
      </c>
      <c r="C43" s="79"/>
      <c r="D43" s="79"/>
      <c r="E43" s="79"/>
      <c r="F43" s="58">
        <f>SUM(F42:F42)</f>
        <v>0</v>
      </c>
      <c r="G43" s="59">
        <f>SUM(G42:G42)</f>
        <v>0</v>
      </c>
    </row>
    <row r="46" spans="2:7" ht="15.75" thickBot="1" x14ac:dyDescent="0.3">
      <c r="B46" s="41" t="s">
        <v>117</v>
      </c>
    </row>
    <row r="47" spans="2:7" x14ac:dyDescent="0.25">
      <c r="B47" s="32" t="s">
        <v>81</v>
      </c>
      <c r="C47" s="33" t="s">
        <v>82</v>
      </c>
      <c r="D47" s="34" t="s">
        <v>80</v>
      </c>
      <c r="E47" s="53" t="s">
        <v>83</v>
      </c>
      <c r="F47" s="53" t="s">
        <v>84</v>
      </c>
      <c r="G47" s="56" t="s">
        <v>105</v>
      </c>
    </row>
    <row r="48" spans="2:7" x14ac:dyDescent="0.25">
      <c r="B48" s="35">
        <v>1</v>
      </c>
      <c r="C48" s="37" t="s">
        <v>120</v>
      </c>
      <c r="D48" s="36">
        <v>1</v>
      </c>
      <c r="E48" s="54">
        <v>0</v>
      </c>
      <c r="F48" s="54">
        <f>E48*D48</f>
        <v>0</v>
      </c>
      <c r="G48" s="57">
        <f>F48*1.21</f>
        <v>0</v>
      </c>
    </row>
    <row r="49" spans="2:7" x14ac:dyDescent="0.25">
      <c r="B49" s="35">
        <v>2</v>
      </c>
      <c r="C49" s="37" t="s">
        <v>119</v>
      </c>
      <c r="D49" s="36">
        <v>1</v>
      </c>
      <c r="E49" s="54">
        <v>0</v>
      </c>
      <c r="F49" s="54">
        <f>E49*D49</f>
        <v>0</v>
      </c>
      <c r="G49" s="57">
        <f>F49*1.21</f>
        <v>0</v>
      </c>
    </row>
    <row r="50" spans="2:7" x14ac:dyDescent="0.25">
      <c r="B50" s="35">
        <v>3</v>
      </c>
      <c r="C50" s="37" t="s">
        <v>118</v>
      </c>
      <c r="D50" s="36">
        <v>1</v>
      </c>
      <c r="E50" s="54">
        <v>0</v>
      </c>
      <c r="F50" s="54">
        <f>E50*D50</f>
        <v>0</v>
      </c>
      <c r="G50" s="57">
        <f>F50*1.21</f>
        <v>0</v>
      </c>
    </row>
    <row r="51" spans="2:7" x14ac:dyDescent="0.25">
      <c r="B51" s="35">
        <v>4</v>
      </c>
      <c r="C51" s="37"/>
      <c r="D51" s="36"/>
      <c r="E51" s="54"/>
      <c r="F51" s="54"/>
      <c r="G51" s="57"/>
    </row>
    <row r="52" spans="2:7" x14ac:dyDescent="0.25">
      <c r="B52" s="35"/>
      <c r="C52" s="37"/>
      <c r="D52" s="36"/>
      <c r="E52" s="54"/>
      <c r="F52" s="54"/>
      <c r="G52" s="57"/>
    </row>
    <row r="53" spans="2:7" ht="16.5" thickBot="1" x14ac:dyDescent="0.3">
      <c r="B53" s="78" t="s">
        <v>87</v>
      </c>
      <c r="C53" s="79"/>
      <c r="D53" s="79"/>
      <c r="E53" s="79"/>
      <c r="F53" s="58">
        <f>SUM(F48:F50)</f>
        <v>0</v>
      </c>
      <c r="G53" s="59">
        <f>SUM(G48:G50)</f>
        <v>0</v>
      </c>
    </row>
    <row r="59" spans="2:7" ht="15.75" thickBot="1" x14ac:dyDescent="0.3"/>
    <row r="60" spans="2:7" x14ac:dyDescent="0.25">
      <c r="F60" s="56" t="s">
        <v>84</v>
      </c>
      <c r="G60" s="56" t="s">
        <v>105</v>
      </c>
    </row>
    <row r="61" spans="2:7" s="45" customFormat="1" ht="18.75" x14ac:dyDescent="0.3">
      <c r="B61" s="42" t="s">
        <v>91</v>
      </c>
      <c r="C61" s="43"/>
      <c r="D61" s="44"/>
      <c r="E61" s="55"/>
      <c r="F61" s="55">
        <f>F53+F43+F37+F21</f>
        <v>0</v>
      </c>
      <c r="G61" s="55">
        <f>G53+G43+G37+G21</f>
        <v>0</v>
      </c>
    </row>
  </sheetData>
  <mergeCells count="5">
    <mergeCell ref="B3:F3"/>
    <mergeCell ref="B21:E21"/>
    <mergeCell ref="B37:E37"/>
    <mergeCell ref="B43:E43"/>
    <mergeCell ref="B53:E5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7"/>
  <sheetViews>
    <sheetView topLeftCell="A73" zoomScaleNormal="100" workbookViewId="0">
      <selection activeCell="E82" sqref="E82"/>
    </sheetView>
  </sheetViews>
  <sheetFormatPr defaultRowHeight="15" x14ac:dyDescent="0.25"/>
  <cols>
    <col min="2" max="2" width="57.7109375" style="17" customWidth="1"/>
    <col min="3" max="3" width="15.7109375" style="3" customWidth="1"/>
    <col min="4" max="4" width="23.28515625" customWidth="1"/>
  </cols>
  <sheetData>
    <row r="2" spans="1:4" ht="15.75" customHeight="1" x14ac:dyDescent="0.3">
      <c r="A2" s="1"/>
      <c r="B2" s="40" t="s">
        <v>50</v>
      </c>
    </row>
    <row r="3" spans="1:4" ht="15.75" thickBot="1" x14ac:dyDescent="0.3"/>
    <row r="4" spans="1:4" x14ac:dyDescent="0.25">
      <c r="B4" s="18" t="s">
        <v>64</v>
      </c>
      <c r="C4" s="6" t="s">
        <v>1</v>
      </c>
      <c r="D4" s="7" t="s">
        <v>3</v>
      </c>
    </row>
    <row r="5" spans="1:4" x14ac:dyDescent="0.25">
      <c r="B5" s="19" t="s">
        <v>7</v>
      </c>
      <c r="C5" s="8"/>
      <c r="D5" s="9"/>
    </row>
    <row r="6" spans="1:4" ht="59.25" customHeight="1" x14ac:dyDescent="0.25">
      <c r="B6" s="20" t="s">
        <v>4</v>
      </c>
      <c r="C6" s="10" t="s">
        <v>2</v>
      </c>
      <c r="D6" s="11"/>
    </row>
    <row r="7" spans="1:4" ht="28.5" customHeight="1" x14ac:dyDescent="0.25">
      <c r="B7" s="25" t="s">
        <v>57</v>
      </c>
      <c r="C7" s="10" t="s">
        <v>2</v>
      </c>
      <c r="D7" s="11"/>
    </row>
    <row r="8" spans="1:4" ht="49.5" customHeight="1" x14ac:dyDescent="0.25">
      <c r="B8" s="25" t="s">
        <v>58</v>
      </c>
      <c r="C8" s="10" t="s">
        <v>2</v>
      </c>
      <c r="D8" s="11"/>
    </row>
    <row r="9" spans="1:4" ht="27" customHeight="1" x14ac:dyDescent="0.25">
      <c r="B9" s="20" t="s">
        <v>59</v>
      </c>
      <c r="C9" s="10" t="s">
        <v>2</v>
      </c>
      <c r="D9" s="11"/>
    </row>
    <row r="10" spans="1:4" ht="19.5" customHeight="1" x14ac:dyDescent="0.25">
      <c r="B10" s="23" t="s">
        <v>113</v>
      </c>
      <c r="C10" s="10" t="s">
        <v>2</v>
      </c>
      <c r="D10" s="11"/>
    </row>
    <row r="11" spans="1:4" x14ac:dyDescent="0.25">
      <c r="B11" s="21" t="s">
        <v>34</v>
      </c>
      <c r="C11" s="12"/>
      <c r="D11" s="13"/>
    </row>
    <row r="12" spans="1:4" s="5" customFormat="1" ht="20.25" customHeight="1" x14ac:dyDescent="0.25">
      <c r="B12" s="20" t="s">
        <v>55</v>
      </c>
      <c r="C12" s="10" t="s">
        <v>2</v>
      </c>
      <c r="D12" s="14"/>
    </row>
    <row r="13" spans="1:4" ht="30" x14ac:dyDescent="0.25">
      <c r="B13" s="20" t="s">
        <v>5</v>
      </c>
      <c r="C13" s="10" t="s">
        <v>2</v>
      </c>
      <c r="D13" s="11"/>
    </row>
    <row r="14" spans="1:4" ht="30" x14ac:dyDescent="0.25">
      <c r="B14" s="20" t="s">
        <v>65</v>
      </c>
      <c r="C14" s="10" t="s">
        <v>2</v>
      </c>
      <c r="D14" s="11"/>
    </row>
    <row r="15" spans="1:4" x14ac:dyDescent="0.25">
      <c r="B15" s="20" t="s">
        <v>8</v>
      </c>
      <c r="C15" s="10" t="s">
        <v>2</v>
      </c>
      <c r="D15" s="11"/>
    </row>
    <row r="16" spans="1:4" x14ac:dyDescent="0.25">
      <c r="B16" s="20" t="s">
        <v>49</v>
      </c>
      <c r="C16" s="10" t="s">
        <v>2</v>
      </c>
      <c r="D16" s="11"/>
    </row>
    <row r="17" spans="2:4" x14ac:dyDescent="0.25">
      <c r="B17" s="23" t="s">
        <v>54</v>
      </c>
      <c r="C17" s="10" t="s">
        <v>2</v>
      </c>
      <c r="D17" s="11"/>
    </row>
    <row r="18" spans="2:4" ht="30" x14ac:dyDescent="0.25">
      <c r="B18" s="20" t="s">
        <v>28</v>
      </c>
      <c r="C18" s="10" t="s">
        <v>2</v>
      </c>
      <c r="D18" s="11"/>
    </row>
    <row r="19" spans="2:4" x14ac:dyDescent="0.25">
      <c r="B19" s="20" t="s">
        <v>60</v>
      </c>
      <c r="C19" s="10" t="s">
        <v>2</v>
      </c>
      <c r="D19" s="11"/>
    </row>
    <row r="20" spans="2:4" x14ac:dyDescent="0.25">
      <c r="B20" s="20" t="s">
        <v>6</v>
      </c>
      <c r="C20" s="10" t="s">
        <v>2</v>
      </c>
      <c r="D20" s="11"/>
    </row>
    <row r="21" spans="2:4" x14ac:dyDescent="0.25">
      <c r="B21" s="20" t="s">
        <v>0</v>
      </c>
      <c r="C21" s="10" t="s">
        <v>2</v>
      </c>
      <c r="D21" s="11"/>
    </row>
    <row r="22" spans="2:4" x14ac:dyDescent="0.25">
      <c r="B22" s="20" t="s">
        <v>67</v>
      </c>
      <c r="C22" s="10" t="s">
        <v>2</v>
      </c>
      <c r="D22" s="11"/>
    </row>
    <row r="23" spans="2:4" x14ac:dyDescent="0.25">
      <c r="B23" s="20" t="s">
        <v>66</v>
      </c>
      <c r="C23" s="10" t="s">
        <v>2</v>
      </c>
      <c r="D23" s="11"/>
    </row>
    <row r="24" spans="2:4" ht="30" x14ac:dyDescent="0.25">
      <c r="B24" s="23" t="s">
        <v>25</v>
      </c>
      <c r="C24" s="10" t="s">
        <v>2</v>
      </c>
      <c r="D24" s="11"/>
    </row>
    <row r="25" spans="2:4" ht="30" x14ac:dyDescent="0.25">
      <c r="B25" s="23" t="s">
        <v>77</v>
      </c>
      <c r="C25" s="10" t="s">
        <v>2</v>
      </c>
      <c r="D25" s="11"/>
    </row>
    <row r="26" spans="2:4" x14ac:dyDescent="0.25">
      <c r="B26" s="21" t="s">
        <v>19</v>
      </c>
      <c r="C26" s="12"/>
      <c r="D26" s="13"/>
    </row>
    <row r="27" spans="2:4" x14ac:dyDescent="0.25">
      <c r="B27" s="20" t="s">
        <v>56</v>
      </c>
      <c r="C27" s="10" t="s">
        <v>2</v>
      </c>
      <c r="D27" s="11"/>
    </row>
    <row r="28" spans="2:4" x14ac:dyDescent="0.25">
      <c r="B28" s="20" t="s">
        <v>20</v>
      </c>
      <c r="C28" s="10" t="s">
        <v>2</v>
      </c>
      <c r="D28" s="11"/>
    </row>
    <row r="29" spans="2:4" x14ac:dyDescent="0.25">
      <c r="B29" s="22" t="s">
        <v>16</v>
      </c>
      <c r="C29" s="12"/>
      <c r="D29" s="13"/>
    </row>
    <row r="30" spans="2:4" s="5" customFormat="1" x14ac:dyDescent="0.25">
      <c r="B30" s="21" t="s">
        <v>46</v>
      </c>
      <c r="C30" s="12"/>
      <c r="D30" s="13"/>
    </row>
    <row r="31" spans="2:4" s="5" customFormat="1" x14ac:dyDescent="0.25">
      <c r="B31" s="20" t="s">
        <v>94</v>
      </c>
      <c r="C31" s="10" t="s">
        <v>2</v>
      </c>
      <c r="D31" s="14"/>
    </row>
    <row r="32" spans="2:4" s="5" customFormat="1" ht="30" x14ac:dyDescent="0.25">
      <c r="B32" s="20" t="s">
        <v>39</v>
      </c>
      <c r="C32" s="10" t="s">
        <v>2</v>
      </c>
      <c r="D32" s="14"/>
    </row>
    <row r="33" spans="2:4" s="5" customFormat="1" ht="30" x14ac:dyDescent="0.25">
      <c r="B33" s="20" t="s">
        <v>11</v>
      </c>
      <c r="C33" s="10" t="s">
        <v>2</v>
      </c>
      <c r="D33" s="14"/>
    </row>
    <row r="34" spans="2:4" s="5" customFormat="1" ht="30" x14ac:dyDescent="0.25">
      <c r="B34" s="20" t="s">
        <v>35</v>
      </c>
      <c r="C34" s="10" t="s">
        <v>2</v>
      </c>
      <c r="D34" s="14"/>
    </row>
    <row r="35" spans="2:4" s="5" customFormat="1" ht="30" x14ac:dyDescent="0.25">
      <c r="B35" s="20" t="s">
        <v>14</v>
      </c>
      <c r="C35" s="10" t="s">
        <v>2</v>
      </c>
      <c r="D35" s="14"/>
    </row>
    <row r="36" spans="2:4" s="5" customFormat="1" ht="30" x14ac:dyDescent="0.25">
      <c r="B36" s="20" t="s">
        <v>9</v>
      </c>
      <c r="C36" s="10" t="s">
        <v>2</v>
      </c>
      <c r="D36" s="14"/>
    </row>
    <row r="37" spans="2:4" s="5" customFormat="1" ht="45" x14ac:dyDescent="0.25">
      <c r="B37" s="23" t="s">
        <v>29</v>
      </c>
      <c r="C37" s="10" t="s">
        <v>2</v>
      </c>
      <c r="D37" s="14"/>
    </row>
    <row r="38" spans="2:4" s="5" customFormat="1" x14ac:dyDescent="0.25">
      <c r="B38" s="20" t="s">
        <v>51</v>
      </c>
      <c r="C38" s="10" t="s">
        <v>2</v>
      </c>
      <c r="D38" s="14"/>
    </row>
    <row r="39" spans="2:4" s="5" customFormat="1" x14ac:dyDescent="0.25">
      <c r="B39" s="20" t="s">
        <v>12</v>
      </c>
      <c r="C39" s="10" t="s">
        <v>2</v>
      </c>
      <c r="D39" s="14"/>
    </row>
    <row r="40" spans="2:4" s="5" customFormat="1" ht="45" x14ac:dyDescent="0.25">
      <c r="B40" s="20" t="s">
        <v>18</v>
      </c>
      <c r="C40" s="10" t="s">
        <v>2</v>
      </c>
      <c r="D40" s="14"/>
    </row>
    <row r="41" spans="2:4" s="5" customFormat="1" ht="45" x14ac:dyDescent="0.25">
      <c r="B41" s="20" t="s">
        <v>115</v>
      </c>
      <c r="C41" s="10" t="s">
        <v>2</v>
      </c>
      <c r="D41" s="14"/>
    </row>
    <row r="42" spans="2:4" s="5" customFormat="1" ht="30" x14ac:dyDescent="0.25">
      <c r="B42" s="20" t="s">
        <v>10</v>
      </c>
      <c r="C42" s="10" t="s">
        <v>2</v>
      </c>
      <c r="D42" s="14"/>
    </row>
    <row r="43" spans="2:4" s="5" customFormat="1" ht="30" x14ac:dyDescent="0.25">
      <c r="B43" s="20" t="s">
        <v>30</v>
      </c>
      <c r="C43" s="10" t="s">
        <v>2</v>
      </c>
      <c r="D43" s="14"/>
    </row>
    <row r="44" spans="2:4" s="5" customFormat="1" x14ac:dyDescent="0.25">
      <c r="B44" s="22" t="s">
        <v>63</v>
      </c>
      <c r="C44" s="12"/>
      <c r="D44" s="13"/>
    </row>
    <row r="45" spans="2:4" s="5" customFormat="1" x14ac:dyDescent="0.25">
      <c r="B45" s="23" t="s">
        <v>62</v>
      </c>
      <c r="C45" s="10" t="s">
        <v>2</v>
      </c>
      <c r="D45" s="14"/>
    </row>
    <row r="46" spans="2:4" s="5" customFormat="1" x14ac:dyDescent="0.25">
      <c r="B46" s="23" t="s">
        <v>45</v>
      </c>
      <c r="C46" s="10" t="s">
        <v>2</v>
      </c>
      <c r="D46" s="14"/>
    </row>
    <row r="47" spans="2:4" s="5" customFormat="1" ht="30" x14ac:dyDescent="0.25">
      <c r="B47" s="20" t="s">
        <v>61</v>
      </c>
      <c r="C47" s="10" t="s">
        <v>2</v>
      </c>
      <c r="D47" s="14"/>
    </row>
    <row r="48" spans="2:4" x14ac:dyDescent="0.25">
      <c r="B48" s="20" t="s">
        <v>108</v>
      </c>
      <c r="C48" s="10" t="s">
        <v>2</v>
      </c>
      <c r="D48" s="11"/>
    </row>
    <row r="49" spans="2:4" x14ac:dyDescent="0.25">
      <c r="B49" s="20" t="s">
        <v>26</v>
      </c>
      <c r="C49" s="10" t="s">
        <v>2</v>
      </c>
      <c r="D49" s="11"/>
    </row>
    <row r="50" spans="2:4" x14ac:dyDescent="0.25">
      <c r="B50" s="20" t="s">
        <v>17</v>
      </c>
      <c r="C50" s="10" t="s">
        <v>2</v>
      </c>
      <c r="D50" s="11"/>
    </row>
    <row r="51" spans="2:4" ht="45" x14ac:dyDescent="0.25">
      <c r="B51" s="20" t="s">
        <v>32</v>
      </c>
      <c r="C51" s="10" t="s">
        <v>2</v>
      </c>
      <c r="D51" s="11"/>
    </row>
    <row r="52" spans="2:4" ht="30" x14ac:dyDescent="0.25">
      <c r="B52" s="23" t="s">
        <v>33</v>
      </c>
      <c r="C52" s="10" t="s">
        <v>2</v>
      </c>
      <c r="D52" s="11"/>
    </row>
    <row r="53" spans="2:4" x14ac:dyDescent="0.25">
      <c r="B53" s="21" t="s">
        <v>21</v>
      </c>
      <c r="C53" s="12"/>
      <c r="D53" s="13"/>
    </row>
    <row r="54" spans="2:4" ht="30" x14ac:dyDescent="0.25">
      <c r="B54" s="20" t="s">
        <v>15</v>
      </c>
      <c r="C54" s="10" t="s">
        <v>2</v>
      </c>
      <c r="D54" s="11"/>
    </row>
    <row r="55" spans="2:4" ht="30" x14ac:dyDescent="0.25">
      <c r="B55" s="20" t="s">
        <v>41</v>
      </c>
      <c r="C55" s="10" t="s">
        <v>2</v>
      </c>
      <c r="D55" s="11"/>
    </row>
    <row r="56" spans="2:4" x14ac:dyDescent="0.25">
      <c r="B56" s="20" t="s">
        <v>40</v>
      </c>
      <c r="C56" s="10" t="s">
        <v>2</v>
      </c>
      <c r="D56" s="11"/>
    </row>
    <row r="57" spans="2:4" x14ac:dyDescent="0.25">
      <c r="B57" s="20" t="s">
        <v>42</v>
      </c>
      <c r="C57" s="10" t="s">
        <v>2</v>
      </c>
      <c r="D57" s="11"/>
    </row>
    <row r="58" spans="2:4" x14ac:dyDescent="0.25">
      <c r="B58" s="21" t="s">
        <v>79</v>
      </c>
      <c r="C58" s="12"/>
      <c r="D58" s="13"/>
    </row>
    <row r="59" spans="2:4" s="5" customFormat="1" ht="60" x14ac:dyDescent="0.25">
      <c r="B59" s="23" t="s">
        <v>37</v>
      </c>
      <c r="C59" s="10" t="s">
        <v>2</v>
      </c>
      <c r="D59" s="14"/>
    </row>
    <row r="60" spans="2:4" s="5" customFormat="1" ht="105" x14ac:dyDescent="0.25">
      <c r="B60" s="23" t="s">
        <v>68</v>
      </c>
      <c r="C60" s="10" t="s">
        <v>2</v>
      </c>
      <c r="D60" s="14"/>
    </row>
    <row r="61" spans="2:4" s="5" customFormat="1" ht="30" x14ac:dyDescent="0.25">
      <c r="B61" s="23" t="s">
        <v>78</v>
      </c>
      <c r="C61" s="10" t="s">
        <v>2</v>
      </c>
      <c r="D61" s="14"/>
    </row>
    <row r="62" spans="2:4" x14ac:dyDescent="0.25">
      <c r="B62" s="20" t="s">
        <v>13</v>
      </c>
      <c r="C62" s="10" t="s">
        <v>2</v>
      </c>
      <c r="D62" s="11"/>
    </row>
    <row r="63" spans="2:4" x14ac:dyDescent="0.25">
      <c r="B63" s="20" t="s">
        <v>38</v>
      </c>
      <c r="C63" s="10" t="s">
        <v>2</v>
      </c>
      <c r="D63" s="11"/>
    </row>
    <row r="64" spans="2:4" x14ac:dyDescent="0.25">
      <c r="B64" s="21" t="s">
        <v>97</v>
      </c>
      <c r="C64" s="12"/>
      <c r="D64" s="13"/>
    </row>
    <row r="65" spans="2:4" ht="45" x14ac:dyDescent="0.25">
      <c r="B65" s="20" t="s">
        <v>23</v>
      </c>
      <c r="C65" s="10" t="s">
        <v>2</v>
      </c>
      <c r="D65" s="11"/>
    </row>
    <row r="66" spans="2:4" x14ac:dyDescent="0.25">
      <c r="B66" s="20" t="s">
        <v>24</v>
      </c>
      <c r="C66" s="10" t="s">
        <v>2</v>
      </c>
      <c r="D66" s="11"/>
    </row>
    <row r="67" spans="2:4" ht="30" x14ac:dyDescent="0.25">
      <c r="B67" s="20" t="s">
        <v>96</v>
      </c>
      <c r="C67" s="10" t="s">
        <v>2</v>
      </c>
      <c r="D67" s="11"/>
    </row>
    <row r="68" spans="2:4" x14ac:dyDescent="0.25">
      <c r="B68" s="20" t="s">
        <v>22</v>
      </c>
      <c r="C68" s="10" t="s">
        <v>2</v>
      </c>
      <c r="D68" s="11"/>
    </row>
    <row r="69" spans="2:4" x14ac:dyDescent="0.25">
      <c r="B69" s="21" t="s">
        <v>27</v>
      </c>
      <c r="C69" s="12"/>
      <c r="D69" s="13"/>
    </row>
    <row r="70" spans="2:4" ht="30" x14ac:dyDescent="0.25">
      <c r="B70" s="20" t="s">
        <v>47</v>
      </c>
      <c r="C70" s="10" t="s">
        <v>2</v>
      </c>
      <c r="D70" s="11"/>
    </row>
    <row r="71" spans="2:4" x14ac:dyDescent="0.25">
      <c r="B71" s="21" t="s">
        <v>36</v>
      </c>
      <c r="C71" s="12"/>
      <c r="D71" s="13"/>
    </row>
    <row r="72" spans="2:4" s="5" customFormat="1" x14ac:dyDescent="0.25">
      <c r="B72" s="23" t="s">
        <v>92</v>
      </c>
      <c r="C72" s="10" t="s">
        <v>2</v>
      </c>
      <c r="D72" s="14"/>
    </row>
    <row r="73" spans="2:4" s="5" customFormat="1" x14ac:dyDescent="0.25">
      <c r="B73" s="23" t="s">
        <v>103</v>
      </c>
      <c r="C73" s="10" t="s">
        <v>2</v>
      </c>
      <c r="D73" s="14"/>
    </row>
    <row r="74" spans="2:4" x14ac:dyDescent="0.25">
      <c r="B74" s="21" t="s">
        <v>116</v>
      </c>
      <c r="C74" s="12"/>
      <c r="D74" s="13"/>
    </row>
    <row r="75" spans="2:4" s="5" customFormat="1" ht="30" x14ac:dyDescent="0.25">
      <c r="B75" s="23" t="s">
        <v>43</v>
      </c>
      <c r="C75" s="10" t="s">
        <v>2</v>
      </c>
      <c r="D75" s="14"/>
    </row>
    <row r="76" spans="2:4" s="5" customFormat="1" x14ac:dyDescent="0.25">
      <c r="B76" s="23" t="s">
        <v>48</v>
      </c>
      <c r="C76" s="10" t="s">
        <v>2</v>
      </c>
      <c r="D76" s="14"/>
    </row>
    <row r="77" spans="2:4" s="5" customFormat="1" x14ac:dyDescent="0.25">
      <c r="B77" s="23" t="s">
        <v>44</v>
      </c>
      <c r="C77" s="10" t="s">
        <v>2</v>
      </c>
      <c r="D77" s="14"/>
    </row>
    <row r="78" spans="2:4" ht="60" x14ac:dyDescent="0.25">
      <c r="B78" s="20" t="s">
        <v>106</v>
      </c>
      <c r="C78" s="10" t="s">
        <v>2</v>
      </c>
      <c r="D78" s="11"/>
    </row>
    <row r="79" spans="2:4" ht="30" x14ac:dyDescent="0.25">
      <c r="B79" s="20" t="s">
        <v>31</v>
      </c>
      <c r="C79" s="10" t="s">
        <v>2</v>
      </c>
      <c r="D79" s="11"/>
    </row>
    <row r="80" spans="2:4" ht="30" x14ac:dyDescent="0.25">
      <c r="B80" s="68" t="s">
        <v>93</v>
      </c>
      <c r="C80" s="10" t="s">
        <v>2</v>
      </c>
      <c r="D80" s="11"/>
    </row>
    <row r="81" spans="2:4" ht="60" x14ac:dyDescent="0.25">
      <c r="B81" s="23" t="s">
        <v>70</v>
      </c>
      <c r="C81" s="10" t="s">
        <v>2</v>
      </c>
      <c r="D81" s="11"/>
    </row>
    <row r="82" spans="2:4" ht="53.25" customHeight="1" x14ac:dyDescent="0.25">
      <c r="B82" s="23" t="s">
        <v>69</v>
      </c>
      <c r="C82" s="10" t="s">
        <v>2</v>
      </c>
      <c r="D82" s="11"/>
    </row>
    <row r="83" spans="2:4" ht="30" x14ac:dyDescent="0.25">
      <c r="B83" s="23" t="s">
        <v>71</v>
      </c>
      <c r="C83" s="10" t="s">
        <v>2</v>
      </c>
      <c r="D83" s="11"/>
    </row>
    <row r="84" spans="2:4" ht="30" x14ac:dyDescent="0.25">
      <c r="B84" s="20" t="s">
        <v>52</v>
      </c>
      <c r="C84" s="10" t="s">
        <v>2</v>
      </c>
      <c r="D84" s="11"/>
    </row>
    <row r="85" spans="2:4" ht="30" x14ac:dyDescent="0.25">
      <c r="B85" s="20" t="s">
        <v>53</v>
      </c>
      <c r="C85" s="10" t="s">
        <v>2</v>
      </c>
      <c r="D85" s="11"/>
    </row>
    <row r="86" spans="2:4" ht="30" x14ac:dyDescent="0.25">
      <c r="B86" s="20" t="s">
        <v>114</v>
      </c>
      <c r="C86" s="10" t="s">
        <v>2</v>
      </c>
      <c r="D86" s="11"/>
    </row>
    <row r="87" spans="2:4" x14ac:dyDescent="0.25">
      <c r="B87" s="24"/>
      <c r="C87" s="4"/>
      <c r="D87" s="2"/>
    </row>
  </sheetData>
  <hyperlinks>
    <hyperlink ref="B80" location="'GIS Rozhraní'!A1" display="Rozhraní pro propojení na mapový portál GIS T-Mapy  - viz samostatný list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zoomScale="115" zoomScaleNormal="115" workbookViewId="0">
      <selection activeCell="D14" sqref="D14"/>
    </sheetView>
  </sheetViews>
  <sheetFormatPr defaultRowHeight="15" x14ac:dyDescent="0.25"/>
  <cols>
    <col min="1" max="1" width="9.140625" style="46"/>
    <col min="2" max="2" width="42.140625" style="46" customWidth="1"/>
    <col min="3" max="3" width="17.42578125" style="46" customWidth="1"/>
    <col min="4" max="4" width="17.42578125" style="30" customWidth="1"/>
    <col min="5" max="5" width="16.7109375" style="49" customWidth="1"/>
    <col min="6" max="6" width="26.85546875" style="49" customWidth="1"/>
    <col min="7" max="16384" width="9.140625" style="46"/>
  </cols>
  <sheetData>
    <row r="2" spans="2:7" ht="18.75" x14ac:dyDescent="0.3">
      <c r="B2" s="31" t="s">
        <v>109</v>
      </c>
    </row>
    <row r="3" spans="2:7" ht="15.75" thickBot="1" x14ac:dyDescent="0.3"/>
    <row r="4" spans="2:7" x14ac:dyDescent="0.25">
      <c r="B4" s="47" t="s">
        <v>64</v>
      </c>
      <c r="C4" s="6" t="s">
        <v>1</v>
      </c>
      <c r="D4" s="48" t="s">
        <v>98</v>
      </c>
      <c r="E4" s="50" t="s">
        <v>99</v>
      </c>
      <c r="F4" s="69" t="s">
        <v>84</v>
      </c>
      <c r="G4" s="30"/>
    </row>
    <row r="5" spans="2:7" ht="108" customHeight="1" x14ac:dyDescent="0.25">
      <c r="B5" s="63" t="s">
        <v>100</v>
      </c>
      <c r="C5" s="10" t="s">
        <v>2</v>
      </c>
      <c r="D5" s="10">
        <v>8</v>
      </c>
      <c r="E5" s="64">
        <v>0</v>
      </c>
      <c r="F5" s="70">
        <f>E5*D5</f>
        <v>0</v>
      </c>
    </row>
    <row r="6" spans="2:7" ht="45" x14ac:dyDescent="0.25">
      <c r="B6" s="65" t="s">
        <v>101</v>
      </c>
      <c r="C6" s="10" t="s">
        <v>2</v>
      </c>
      <c r="D6" s="10">
        <v>2</v>
      </c>
      <c r="E6" s="64">
        <v>0</v>
      </c>
      <c r="F6" s="70">
        <f>E6*D6</f>
        <v>0</v>
      </c>
    </row>
    <row r="7" spans="2:7" ht="60" x14ac:dyDescent="0.25">
      <c r="B7" s="27" t="s">
        <v>102</v>
      </c>
      <c r="C7" s="10" t="s">
        <v>2</v>
      </c>
      <c r="D7" s="10">
        <v>1</v>
      </c>
      <c r="E7" s="64">
        <v>0</v>
      </c>
      <c r="F7" s="70">
        <f>E7*D7</f>
        <v>0</v>
      </c>
    </row>
    <row r="8" spans="2:7" ht="45" x14ac:dyDescent="0.25">
      <c r="B8" s="65" t="s">
        <v>104</v>
      </c>
      <c r="C8" s="10" t="s">
        <v>2</v>
      </c>
      <c r="D8" s="71">
        <v>1</v>
      </c>
      <c r="E8" s="72">
        <v>0</v>
      </c>
      <c r="F8" s="70">
        <f>E8*D8</f>
        <v>0</v>
      </c>
    </row>
    <row r="9" spans="2:7" s="75" customFormat="1" ht="31.5" customHeight="1" thickBot="1" x14ac:dyDescent="0.3">
      <c r="B9" s="74" t="s">
        <v>107</v>
      </c>
      <c r="C9" s="15" t="s">
        <v>2</v>
      </c>
      <c r="D9" s="15">
        <v>1</v>
      </c>
      <c r="E9" s="76">
        <v>0</v>
      </c>
      <c r="F9" s="73">
        <f>E9*D9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B8" sqref="B8"/>
    </sheetView>
  </sheetViews>
  <sheetFormatPr defaultRowHeight="15" x14ac:dyDescent="0.25"/>
  <cols>
    <col min="2" max="2" width="60.85546875" style="26" bestFit="1" customWidth="1"/>
    <col min="3" max="3" width="18.7109375" customWidth="1"/>
    <col min="4" max="4" width="26.5703125" customWidth="1"/>
  </cols>
  <sheetData>
    <row r="2" spans="2:4" ht="18.75" x14ac:dyDescent="0.3">
      <c r="B2" s="38" t="s">
        <v>73</v>
      </c>
    </row>
    <row r="3" spans="2:4" ht="15.75" thickBot="1" x14ac:dyDescent="0.3"/>
    <row r="4" spans="2:4" x14ac:dyDescent="0.25">
      <c r="B4" s="18" t="s">
        <v>64</v>
      </c>
      <c r="C4" s="6" t="s">
        <v>1</v>
      </c>
      <c r="D4" s="7" t="s">
        <v>3</v>
      </c>
    </row>
    <row r="5" spans="2:4" ht="87.75" customHeight="1" x14ac:dyDescent="0.25">
      <c r="B5" s="27" t="s">
        <v>72</v>
      </c>
      <c r="C5" s="10" t="s">
        <v>2</v>
      </c>
      <c r="D5" s="11"/>
    </row>
    <row r="6" spans="2:4" ht="105" x14ac:dyDescent="0.25">
      <c r="B6" s="28" t="s">
        <v>74</v>
      </c>
      <c r="C6" s="10" t="s">
        <v>2</v>
      </c>
      <c r="D6" s="11"/>
    </row>
    <row r="7" spans="2:4" ht="30" x14ac:dyDescent="0.25">
      <c r="B7" s="39" t="s">
        <v>90</v>
      </c>
      <c r="C7" s="11"/>
      <c r="D7" s="11"/>
    </row>
    <row r="8" spans="2:4" ht="90" x14ac:dyDescent="0.25">
      <c r="B8" s="27" t="s">
        <v>76</v>
      </c>
      <c r="C8" s="11"/>
      <c r="D8" s="11"/>
    </row>
    <row r="9" spans="2:4" ht="105.75" thickBot="1" x14ac:dyDescent="0.3">
      <c r="B9" s="29" t="s">
        <v>75</v>
      </c>
      <c r="C9" s="15" t="s">
        <v>2</v>
      </c>
      <c r="D9" s="16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Cenová kalkukace</vt:lpstr>
      <vt:lpstr>Programové vybavení</vt:lpstr>
      <vt:lpstr>Technické vybavení</vt:lpstr>
      <vt:lpstr>GIS Rozhraní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Jochim Vladimír Ing.</dc:creator>
  <cp:lastModifiedBy>Jochim Vladimír Ing.</cp:lastModifiedBy>
  <cp:lastPrinted>2019-02-25T16:26:42Z</cp:lastPrinted>
  <dcterms:created xsi:type="dcterms:W3CDTF">2019-01-28T13:55:45Z</dcterms:created>
  <dcterms:modified xsi:type="dcterms:W3CDTF">2019-03-13T11:03:23Z</dcterms:modified>
</cp:coreProperties>
</file>