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9855" activeTab="0"/>
  </bookViews>
  <sheets>
    <sheet name="Elektrotvarovky" sheetId="1" r:id="rId1"/>
    <sheet name="Na tupo" sheetId="2" r:id="rId2"/>
    <sheet name="PE Kulové uzávěry" sheetId="3" r:id="rId3"/>
  </sheets>
  <definedNames>
    <definedName name="_xlnm.Print_Titles" localSheetId="0">'Elektrotvarovky'!$6:$6</definedName>
    <definedName name="_xlnm.Print_Titles" localSheetId="1">'Na tupo'!$5:$5</definedName>
  </definedNames>
  <calcPr fullCalcOnLoad="1"/>
</workbook>
</file>

<file path=xl/sharedStrings.xml><?xml version="1.0" encoding="utf-8"?>
<sst xmlns="http://schemas.openxmlformats.org/spreadsheetml/2006/main" count="188" uniqueCount="179">
  <si>
    <t>Elektrotvarovka</t>
  </si>
  <si>
    <t>Tvarovka na tupo</t>
  </si>
  <si>
    <t>PE kulový uzávěr</t>
  </si>
  <si>
    <t>Cena (Kč/set bez DPH)</t>
  </si>
  <si>
    <t xml:space="preserve">Ceny CZK/1 ks bez DPH </t>
  </si>
  <si>
    <t>Celkem</t>
  </si>
  <si>
    <t>váha</t>
  </si>
  <si>
    <t>Cena Kč/ks bez DPH</t>
  </si>
  <si>
    <t>cena Kč/ks bez DPH</t>
  </si>
  <si>
    <t xml:space="preserve">Celkem váhy elektrotvarovky </t>
  </si>
  <si>
    <t>Celkem váhy na tupo</t>
  </si>
  <si>
    <t>Celkem váhy KK</t>
  </si>
  <si>
    <t xml:space="preserve">položka celkem </t>
  </si>
  <si>
    <t>celkem na tupo</t>
  </si>
  <si>
    <t>Celkem KK</t>
  </si>
  <si>
    <t>PE tvarovky - Elektrotvarovky</t>
  </si>
  <si>
    <t>Výrobce:</t>
  </si>
  <si>
    <t>PE tvarovky - KK</t>
  </si>
  <si>
    <t>PE tvarovky - na tupo</t>
  </si>
  <si>
    <t xml:space="preserve">Příloha č. 3 Výzvy - Tabulka pro hodnocení nabídek </t>
  </si>
  <si>
    <t>objednací číslo</t>
  </si>
  <si>
    <t xml:space="preserve">objednací číslo </t>
  </si>
  <si>
    <t>PE elektrospojka SDR11 dn32</t>
  </si>
  <si>
    <t>PE elektrospojka SDR11 dn40</t>
  </si>
  <si>
    <t>PE elektrospojka SDR11 dn50</t>
  </si>
  <si>
    <t>PE elektrospojka SDR11 dn63</t>
  </si>
  <si>
    <t>PE elektrospojka SDR11 dn90</t>
  </si>
  <si>
    <t>PE elektrospojka SDR11 dn110</t>
  </si>
  <si>
    <t>PE elektrospojka SDR11 dn125</t>
  </si>
  <si>
    <t>PE elektrospojka SDR11 dn160</t>
  </si>
  <si>
    <t>PE elektrospojka SDR17 dn160</t>
  </si>
  <si>
    <t>PE elektrospojka SDR11 dn225</t>
  </si>
  <si>
    <t>PE elektrospojka SDR17 dn225</t>
  </si>
  <si>
    <t>PE elektrospojka SDR11 dn315</t>
  </si>
  <si>
    <t>PE elektrospojka SDR17 dn315</t>
  </si>
  <si>
    <t>PE elektrospojka SDR11 dn400</t>
  </si>
  <si>
    <t>PE elektrospojka SDR17 dn400</t>
  </si>
  <si>
    <t>PE elektrokoleno90° SDR11 dn32</t>
  </si>
  <si>
    <t>PE elektrokoleno90° SDR11 dn40</t>
  </si>
  <si>
    <t>PE elektrokoleno90° SDR11 dn50</t>
  </si>
  <si>
    <t>PE elektrokoleno90° SDR11 dn63</t>
  </si>
  <si>
    <t>PE elektrokoleno90° SDR11 dn90</t>
  </si>
  <si>
    <t>PE elektrokoleno90° SDR11 dn110</t>
  </si>
  <si>
    <t>PE elektrokoleno90° SDR11 dn125</t>
  </si>
  <si>
    <t>PE elektrokoleno90° SDR11 dn160</t>
  </si>
  <si>
    <t>PE elektrokoleno90° SDR11 dn225</t>
  </si>
  <si>
    <t>PE elektrokoleno45° SDR11 dn40</t>
  </si>
  <si>
    <t>PE elektrokoleno45° SDR11 dn50</t>
  </si>
  <si>
    <t>PE elektrokoleno45° SDR11 dn63</t>
  </si>
  <si>
    <t>PE elektrokoleno45° SDR11 dn90</t>
  </si>
  <si>
    <t>PE elektrokoleno45° SDR11 dn110</t>
  </si>
  <si>
    <t>PE elektrokoleno45° SDR11 dn125</t>
  </si>
  <si>
    <t>PE elektrokoleno45° SDR11 dn160</t>
  </si>
  <si>
    <t>PE elektrokoleno45° SDR11 dn225</t>
  </si>
  <si>
    <t>PE Tkus-el.tvar-objímkový SDR11 dn32</t>
  </si>
  <si>
    <t>PE Tkus-el.tvar-objímkový SDR11 dn40</t>
  </si>
  <si>
    <t>PE Tkus-el.tvar-objímkový SDR11 dn50</t>
  </si>
  <si>
    <t>PE Tkus-el.tvar-objímkový SDR11 dn63</t>
  </si>
  <si>
    <t>PE Tkus-el.tvar-objímkový SDR11 dn90</t>
  </si>
  <si>
    <t>PE Tkus-el.tvar-objímkový SDR11 dn110</t>
  </si>
  <si>
    <t>PE Tkus-el.tvar-objímkový SDR11 dn160</t>
  </si>
  <si>
    <t>PE Tkus-el.tvar-objímkový SDR11 dn225</t>
  </si>
  <si>
    <t>PE Tkus-el.redukovaný SDR11 dn160-110</t>
  </si>
  <si>
    <t>PE Tkus-el.redukovaný SDR11 dn160-90</t>
  </si>
  <si>
    <t>PE Tkus-el.redukovaný SDR11 dn225-160</t>
  </si>
  <si>
    <t>PE Tkus-el.redukovaný SDR11 dn225-110</t>
  </si>
  <si>
    <t>PE elektrozáslepka SDR11 dn50</t>
  </si>
  <si>
    <t>PE elektrozáslepka SDR11 dn63</t>
  </si>
  <si>
    <t>PE elektrozáslepka SDR11 dn90</t>
  </si>
  <si>
    <t>PE elektrozáslepka SDR11 dn110</t>
  </si>
  <si>
    <t>PE elektrozáslepka SDR11 dn160</t>
  </si>
  <si>
    <t>PE elektrozáslepka SDR11 dn225</t>
  </si>
  <si>
    <t>PE Tkus-el.navrtávací SDR11 dn50-32</t>
  </si>
  <si>
    <t>PE Tkus-el.navrtávací SDR11 dn63-40</t>
  </si>
  <si>
    <t>PE Tkus-el.navrtávací SDR11 dn63-32</t>
  </si>
  <si>
    <t>PE Tkus-el.navrtávací SDR11 dn90-63</t>
  </si>
  <si>
    <t xml:space="preserve">PE Tkus-el.navrtávací SDR11 dn90-50 </t>
  </si>
  <si>
    <t>PE Tkus-el.navrtávací SDR11 dn90-40</t>
  </si>
  <si>
    <t>PE Tkus-el.navrtávací SDR11 dn90-32</t>
  </si>
  <si>
    <t>PE Tkus-el.navrtávací SDR11 dn110-63</t>
  </si>
  <si>
    <t xml:space="preserve">PE Tkus-el.navrtávací SDR11 dn110-50 </t>
  </si>
  <si>
    <t>PE Tkus-el.navrtávací SDR11 dn110-40</t>
  </si>
  <si>
    <t>PE Tkus-el.navrtávací SDR11 dn110-32</t>
  </si>
  <si>
    <t>PE Tkus-el.navrtávací SDR11 dn160-63</t>
  </si>
  <si>
    <t xml:space="preserve">PE Tkus-el.navrtávací SDR11 dn160-50 </t>
  </si>
  <si>
    <t>PE Tkus-el.navrtávací SDR11 dn160-40</t>
  </si>
  <si>
    <t>PE Tkus-el.navrtávací SDR11 dn160-32</t>
  </si>
  <si>
    <t>PE Tkus-el.navrtávací SDR11 dn225-63</t>
  </si>
  <si>
    <t xml:space="preserve">PE Tkus-el.navrtávací SDR11 dn225-50 </t>
  </si>
  <si>
    <t>PE Tkus-el.navrtávací SDR11 dn225-32</t>
  </si>
  <si>
    <t>PE Tkus-el.navrtávací SDR11 dn315-63</t>
  </si>
  <si>
    <t>PE el.tvar-balonovací SDR11 dn63</t>
  </si>
  <si>
    <t>PE el.tvar-balonovací SDR11 dn90</t>
  </si>
  <si>
    <t>PE el.tvar-balonovací SDR11 dn110</t>
  </si>
  <si>
    <t>PE el.tvar-balonovací SDR11 dn160</t>
  </si>
  <si>
    <t>PE el.tvar-balonovací SDR11 dn225</t>
  </si>
  <si>
    <t>PE el.tvar-balonovací SDR11 dn315</t>
  </si>
  <si>
    <t>PE el.tvar-opravárenská SDR11 dn63</t>
  </si>
  <si>
    <t>PE el.tvar-opravárenská SDR11 dn90</t>
  </si>
  <si>
    <t>PE el.tvar-opravárenská SDR11 dn110</t>
  </si>
  <si>
    <t>PE el.tvar-opravárenská SDR11 dn160</t>
  </si>
  <si>
    <t>PE el.tvar-opravárenská SDR11 dn225</t>
  </si>
  <si>
    <t>PE el.tvar-opravárenská SDR11 dn315</t>
  </si>
  <si>
    <t>PE redukce-el.objímka SDR11 dn40-32</t>
  </si>
  <si>
    <t>PE redukce-el.objímka SDR11 dn50-32</t>
  </si>
  <si>
    <t>PE redukce-el.objímka SDR11 dn50-40</t>
  </si>
  <si>
    <t>PE redukce-el.objímka SDR11 dn63-32</t>
  </si>
  <si>
    <t>PE redukce-el.objímka SDR11 dn63-40</t>
  </si>
  <si>
    <t>PE redukce-el.objímka SDR11 dn63-50</t>
  </si>
  <si>
    <t>PE redukce-el.objímka SDR11 dn90-63</t>
  </si>
  <si>
    <t>PE redukce-el.objímka SDR11 dn110-90</t>
  </si>
  <si>
    <t>PE redukce-el.objímka SDR11 dn160-110</t>
  </si>
  <si>
    <t>PE koleno90° na tupo SDR11 dn63</t>
  </si>
  <si>
    <t>PE koleno 90° na tupo SDR17,6(17) dn90</t>
  </si>
  <si>
    <t>PE koleno90° na tupo SDR17,6(17) dn110</t>
  </si>
  <si>
    <t>PE koleno90° na tupo SDR17,6(17) dn160</t>
  </si>
  <si>
    <t>PE koleno90° na tupo SDR17,6(17) dn225</t>
  </si>
  <si>
    <t>PE koleno90° na tupo SDR17,6(17) dn315</t>
  </si>
  <si>
    <t>PE koleno45° na tupo SDR11 dn63</t>
  </si>
  <si>
    <t>PE koleno45° na tupo SDR17,6(17) dn90</t>
  </si>
  <si>
    <t>PE koleno45° na tupo SDR17,6(17) dn110</t>
  </si>
  <si>
    <t>PE koleno45° na tupo SDR17,6(17) dn160</t>
  </si>
  <si>
    <t>PE koleno45° na tupo SDR17,6(17) dn225</t>
  </si>
  <si>
    <t>PE koleno45° na tupo SDR17,6(17) dn315</t>
  </si>
  <si>
    <t>PE koleno30° na tupo SDR17,6(17) dn90</t>
  </si>
  <si>
    <t>PE koleno30° na tupo SDR17,6(17) dn110</t>
  </si>
  <si>
    <t>PE koleno30° na tupo SDR17,6(17) dn160</t>
  </si>
  <si>
    <t>PE koleno30° na tupo SDR17,6(17) dn225</t>
  </si>
  <si>
    <t>PE oblouk90° na tupo SDR17,6(17) dn90</t>
  </si>
  <si>
    <t>PE oblouk90° na tupo SDR17,6(17) dn110</t>
  </si>
  <si>
    <t>PE oblouk90° na tupo SDR17,6(17) dn160</t>
  </si>
  <si>
    <t>PE oblouk90° na tupo SDR17,6(17) dn225</t>
  </si>
  <si>
    <t>PE oblouk90° na tupo SDR17,6(17) dn315</t>
  </si>
  <si>
    <t>PE oblouk90° na tupo SDR17,6(17) dn400</t>
  </si>
  <si>
    <t>PE Tkus90° na tupo SDR17,6(17) dn90</t>
  </si>
  <si>
    <t>PE Tkus90° na tupo SDR17,6(17) dn110</t>
  </si>
  <si>
    <t>PE Tkus90° na tupo SDR17,6(17) dn160</t>
  </si>
  <si>
    <t>PE Tkus90° na tupo SDR17,6(17) dn225</t>
  </si>
  <si>
    <t>PE Tkus90° na tupo SDR17,6(17) dn315</t>
  </si>
  <si>
    <t>PE Tkus90° na tupo SDR17,6(17) dn400</t>
  </si>
  <si>
    <t>PE Tkus90°red-tupo SDR11 dn90-63</t>
  </si>
  <si>
    <t>PE Tkus90°red-tupo SDR17,6(17) dn110-90</t>
  </si>
  <si>
    <t>PE Tkus90°red-tupo SDR17,6(17) dn110-63</t>
  </si>
  <si>
    <t>PE Tkus90°red-tupo SDR17,6(17) dn160-110</t>
  </si>
  <si>
    <t>PE Tkus90°red-tupo SDR17,6(17) dn160-90</t>
  </si>
  <si>
    <t>PE Tkus90°red-tupo SDR17,6(17) dn160-63</t>
  </si>
  <si>
    <t>PE Tkus90°red-tupo SDR17,6(17) dn225-160</t>
  </si>
  <si>
    <t>PE Tkus90°red-tupo SDR17,6(17) dn225-110</t>
  </si>
  <si>
    <t>PE Tkus90°red-tupo SDR17,6(17) dn225-90</t>
  </si>
  <si>
    <t>PE Tkus90°red-tupo SDR17,6(17) dn315-225</t>
  </si>
  <si>
    <t>PE Tkus90°red-tupo SDR17,6(17) dn315-160</t>
  </si>
  <si>
    <t>PE Tkus90°red-tupo SDR17,6(17) dn315-110</t>
  </si>
  <si>
    <t>PE záslepka na tupo SDR11 dn63</t>
  </si>
  <si>
    <t>PE záslepka na tupo SDR17,6(17) dn90</t>
  </si>
  <si>
    <t>PE záslepka na tupo SDR17,6(17) dn110</t>
  </si>
  <si>
    <t>PE záslepka na tupo SDR17,6(17) dn160</t>
  </si>
  <si>
    <t>PE záslepka na tupo SDR17,6(17) dn225</t>
  </si>
  <si>
    <t>PE záslepka na tupo SDR17,6(17) dn315</t>
  </si>
  <si>
    <t>PE záslepka na tupo SDR17,6(17) dn400</t>
  </si>
  <si>
    <t>PE redukce na tupo SDR11 dn90-63</t>
  </si>
  <si>
    <t>PE redukce na tupo SDR17,6(17) dn110-90</t>
  </si>
  <si>
    <t>PE redukce na tupo SDR17,6(17) dn160-90</t>
  </si>
  <si>
    <t>PE redukce na tupo SDR17,6(17) dn160-110</t>
  </si>
  <si>
    <t>PE redukce na tupo SDR17,6(17) dn225-160</t>
  </si>
  <si>
    <t>PE redukce na tupo SDR17,6(17) dn315-225</t>
  </si>
  <si>
    <t>PE redukce na tupo SDR17,6(17) dn400-315</t>
  </si>
  <si>
    <t>PE lemový nákr-na tupo SDR17,6(17) dn90</t>
  </si>
  <si>
    <t>PE lemový nákr-na tupo SDR17,6(17) dn110</t>
  </si>
  <si>
    <t>PE KK SDR11dn32</t>
  </si>
  <si>
    <t>PE KK SDR11 dn40</t>
  </si>
  <si>
    <t>PE KK SDR11 dn50</t>
  </si>
  <si>
    <t>PE KK SDR11 dn63</t>
  </si>
  <si>
    <t>PE KK SDR11/17 dn90</t>
  </si>
  <si>
    <t>PE KK SDR11/17 dn110</t>
  </si>
  <si>
    <t>PE KK SDR11/17 dn160</t>
  </si>
  <si>
    <t>KK pro navrtávání za tlaku z dn110 na dn63</t>
  </si>
  <si>
    <t>KK pro navrtávání za tlaku z dn160 na dn63</t>
  </si>
  <si>
    <t>PE elektrozáslepka SDR 11 dn32</t>
  </si>
  <si>
    <t>PE elektrozáslepka SDR11 dn40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</si>
</sst>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0\ 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164" fontId="9" fillId="33" borderId="0" xfId="0" applyNumberFormat="1" applyFont="1" applyFill="1" applyBorder="1" applyAlignment="1">
      <alignment horizontal="center" vertical="center"/>
    </xf>
    <xf numFmtId="0" fontId="11" fillId="0" borderId="0" xfId="47" applyBorder="1" applyAlignment="1">
      <alignment horizontal="left" vertical="top" wrapText="1"/>
      <protection/>
    </xf>
    <xf numFmtId="0" fontId="1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0" borderId="10" xfId="0" applyFont="1" applyFill="1" applyBorder="1" applyAlignment="1">
      <alignment horizontal="justify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7" borderId="10" xfId="0" applyNumberForma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82">
      <selection activeCell="A101" sqref="A101"/>
    </sheetView>
  </sheetViews>
  <sheetFormatPr defaultColWidth="9.140625" defaultRowHeight="15"/>
  <cols>
    <col min="1" max="1" width="38.57421875" style="0" bestFit="1" customWidth="1"/>
    <col min="2" max="2" width="15.00390625" style="10" customWidth="1"/>
    <col min="4" max="4" width="15.00390625" style="0" customWidth="1"/>
    <col min="5" max="5" width="13.140625" style="0" customWidth="1"/>
  </cols>
  <sheetData>
    <row r="1" spans="1:2" s="13" customFormat="1" ht="26.25">
      <c r="A1" s="18" t="s">
        <v>19</v>
      </c>
      <c r="B1" s="10"/>
    </row>
    <row r="2" spans="1:2" s="13" customFormat="1" ht="26.25">
      <c r="A2" s="18" t="s">
        <v>15</v>
      </c>
      <c r="B2" s="10"/>
    </row>
    <row r="3" spans="1:2" s="13" customFormat="1" ht="15">
      <c r="A3" s="7" t="s">
        <v>16</v>
      </c>
      <c r="B3" s="10"/>
    </row>
    <row r="4" spans="1:2" ht="15">
      <c r="A4" s="7" t="s">
        <v>4</v>
      </c>
      <c r="B4" s="9"/>
    </row>
    <row r="5" ht="15">
      <c r="B5" s="9"/>
    </row>
    <row r="6" spans="1:5" ht="30">
      <c r="A6" s="1" t="s">
        <v>0</v>
      </c>
      <c r="B6" s="22" t="s">
        <v>7</v>
      </c>
      <c r="C6" s="22" t="s">
        <v>6</v>
      </c>
      <c r="D6" s="22" t="s">
        <v>12</v>
      </c>
      <c r="E6" s="22" t="s">
        <v>21</v>
      </c>
    </row>
    <row r="7" spans="1:5" ht="15">
      <c r="A7" s="2" t="s">
        <v>22</v>
      </c>
      <c r="B7" s="11"/>
      <c r="C7" s="20">
        <v>0.4925040122073817</v>
      </c>
      <c r="D7" s="26">
        <f aca="true" t="shared" si="0" ref="D7:D64">C7*B7</f>
        <v>0</v>
      </c>
      <c r="E7" s="23"/>
    </row>
    <row r="8" spans="1:5" ht="15">
      <c r="A8" s="2" t="s">
        <v>23</v>
      </c>
      <c r="B8" s="11"/>
      <c r="C8" s="20">
        <v>0.5184258835618971</v>
      </c>
      <c r="D8" s="26">
        <f t="shared" si="0"/>
        <v>0</v>
      </c>
      <c r="E8" s="23"/>
    </row>
    <row r="9" spans="1:5" ht="15">
      <c r="A9" s="2" t="s">
        <v>24</v>
      </c>
      <c r="B9" s="11"/>
      <c r="C9" s="20">
        <v>0.599342504461715</v>
      </c>
      <c r="D9" s="26">
        <f t="shared" si="0"/>
        <v>0</v>
      </c>
      <c r="E9" s="23"/>
    </row>
    <row r="10" spans="1:5" ht="15">
      <c r="A10" s="2" t="s">
        <v>25</v>
      </c>
      <c r="B10" s="11"/>
      <c r="C10" s="20">
        <v>1.0391358800711716</v>
      </c>
      <c r="D10" s="26">
        <f t="shared" si="0"/>
        <v>0</v>
      </c>
      <c r="E10" s="23"/>
    </row>
    <row r="11" spans="1:5" ht="15">
      <c r="A11" s="2" t="s">
        <v>26</v>
      </c>
      <c r="B11" s="11"/>
      <c r="C11" s="20">
        <v>2.3260968856746076</v>
      </c>
      <c r="D11" s="26">
        <f t="shared" si="0"/>
        <v>0</v>
      </c>
      <c r="E11" s="23"/>
    </row>
    <row r="12" spans="1:5" ht="15">
      <c r="A12" s="2" t="s">
        <v>27</v>
      </c>
      <c r="B12" s="11"/>
      <c r="C12" s="20">
        <v>2.231244841995477</v>
      </c>
      <c r="D12" s="26">
        <f t="shared" si="0"/>
        <v>0</v>
      </c>
      <c r="E12" s="23"/>
    </row>
    <row r="13" spans="1:5" ht="15">
      <c r="A13" s="2" t="s">
        <v>28</v>
      </c>
      <c r="B13" s="11"/>
      <c r="C13" s="20">
        <v>0.5737064609084591</v>
      </c>
      <c r="D13" s="26">
        <f t="shared" si="0"/>
        <v>0</v>
      </c>
      <c r="E13" s="23"/>
    </row>
    <row r="14" spans="1:5" ht="15">
      <c r="A14" s="2" t="s">
        <v>29</v>
      </c>
      <c r="B14" s="11"/>
      <c r="C14" s="20">
        <v>3.2096636447319535</v>
      </c>
      <c r="D14" s="26">
        <f t="shared" si="0"/>
        <v>0</v>
      </c>
      <c r="E14" s="23"/>
    </row>
    <row r="15" spans="1:5" ht="15">
      <c r="A15" s="2" t="s">
        <v>30</v>
      </c>
      <c r="B15" s="11"/>
      <c r="C15" s="20">
        <v>1.6865734918642061</v>
      </c>
      <c r="D15" s="26">
        <f t="shared" si="0"/>
        <v>0</v>
      </c>
      <c r="E15" s="23"/>
    </row>
    <row r="16" spans="1:5" ht="15">
      <c r="A16" s="2" t="s">
        <v>31</v>
      </c>
      <c r="B16" s="11"/>
      <c r="C16" s="20">
        <v>2.415746813181563</v>
      </c>
      <c r="D16" s="26">
        <f t="shared" si="0"/>
        <v>0</v>
      </c>
      <c r="E16" s="23"/>
    </row>
    <row r="17" spans="1:5" ht="15">
      <c r="A17" s="2" t="s">
        <v>32</v>
      </c>
      <c r="B17" s="11"/>
      <c r="C17" s="20">
        <v>2.0414898125444543</v>
      </c>
      <c r="D17" s="26">
        <f t="shared" si="0"/>
        <v>0</v>
      </c>
      <c r="E17" s="23"/>
    </row>
    <row r="18" spans="1:5" ht="15">
      <c r="A18" s="2" t="s">
        <v>33</v>
      </c>
      <c r="B18" s="11"/>
      <c r="C18" s="20">
        <v>0.7021275870937104</v>
      </c>
      <c r="D18" s="26">
        <f t="shared" si="0"/>
        <v>0</v>
      </c>
      <c r="E18" s="23"/>
    </row>
    <row r="19" spans="1:5" ht="15">
      <c r="A19" s="2" t="s">
        <v>34</v>
      </c>
      <c r="B19" s="11"/>
      <c r="C19" s="20">
        <v>8.351883459347782</v>
      </c>
      <c r="D19" s="26">
        <f t="shared" si="0"/>
        <v>0</v>
      </c>
      <c r="E19" s="23"/>
    </row>
    <row r="20" spans="1:5" ht="15">
      <c r="A20" s="2" t="s">
        <v>35</v>
      </c>
      <c r="B20" s="11"/>
      <c r="C20" s="20">
        <v>0.09700102206024117</v>
      </c>
      <c r="D20" s="26">
        <f t="shared" si="0"/>
        <v>0</v>
      </c>
      <c r="E20" s="23"/>
    </row>
    <row r="21" spans="1:5" ht="15">
      <c r="A21" s="2" t="s">
        <v>36</v>
      </c>
      <c r="B21" s="11"/>
      <c r="C21" s="20">
        <v>0.4995054131337537</v>
      </c>
      <c r="D21" s="26">
        <f t="shared" si="0"/>
        <v>0</v>
      </c>
      <c r="E21" s="23"/>
    </row>
    <row r="22" spans="1:5" ht="15">
      <c r="A22" s="2" t="s">
        <v>37</v>
      </c>
      <c r="B22" s="11"/>
      <c r="C22" s="20">
        <v>1.671914089096629</v>
      </c>
      <c r="D22" s="26">
        <f t="shared" si="0"/>
        <v>0</v>
      </c>
      <c r="E22" s="23"/>
    </row>
    <row r="23" spans="1:5" ht="15">
      <c r="A23" s="2" t="s">
        <v>38</v>
      </c>
      <c r="B23" s="11"/>
      <c r="C23" s="20">
        <v>1.1029088556058992</v>
      </c>
      <c r="D23" s="26">
        <f t="shared" si="0"/>
        <v>0</v>
      </c>
      <c r="E23" s="23"/>
    </row>
    <row r="24" spans="1:5" ht="15">
      <c r="A24" s="2" t="s">
        <v>39</v>
      </c>
      <c r="B24" s="11"/>
      <c r="C24" s="20">
        <v>0.8171862008335169</v>
      </c>
      <c r="D24" s="26">
        <f t="shared" si="0"/>
        <v>0</v>
      </c>
      <c r="E24" s="23"/>
    </row>
    <row r="25" spans="1:5" ht="15">
      <c r="A25" s="2" t="s">
        <v>40</v>
      </c>
      <c r="B25" s="11"/>
      <c r="C25" s="20">
        <v>1.142944823483798</v>
      </c>
      <c r="D25" s="26">
        <f t="shared" si="0"/>
        <v>0</v>
      </c>
      <c r="E25" s="23"/>
    </row>
    <row r="26" spans="1:5" ht="15">
      <c r="A26" s="2" t="s">
        <v>41</v>
      </c>
      <c r="B26" s="11"/>
      <c r="C26" s="20">
        <v>2.1241794943132786</v>
      </c>
      <c r="D26" s="26">
        <f t="shared" si="0"/>
        <v>0</v>
      </c>
      <c r="E26" s="23"/>
    </row>
    <row r="27" spans="1:5" ht="15">
      <c r="A27" s="2" t="s">
        <v>42</v>
      </c>
      <c r="B27" s="11"/>
      <c r="C27" s="20">
        <v>2.843613465428021</v>
      </c>
      <c r="D27" s="26">
        <f t="shared" si="0"/>
        <v>0</v>
      </c>
      <c r="E27" s="23"/>
    </row>
    <row r="28" spans="1:5" ht="15">
      <c r="A28" s="2" t="s">
        <v>43</v>
      </c>
      <c r="B28" s="11"/>
      <c r="C28" s="20">
        <v>0.03305414076056833</v>
      </c>
      <c r="D28" s="26">
        <f t="shared" si="0"/>
        <v>0</v>
      </c>
      <c r="E28" s="23"/>
    </row>
    <row r="29" spans="1:5" ht="15">
      <c r="A29" s="2" t="s">
        <v>44</v>
      </c>
      <c r="B29" s="11"/>
      <c r="C29" s="20">
        <v>3.40297483377178</v>
      </c>
      <c r="D29" s="26">
        <f t="shared" si="0"/>
        <v>0</v>
      </c>
      <c r="E29" s="23"/>
    </row>
    <row r="30" spans="1:5" ht="15">
      <c r="A30" s="2" t="s">
        <v>45</v>
      </c>
      <c r="B30" s="11"/>
      <c r="C30" s="20">
        <v>5.500453644982335</v>
      </c>
      <c r="D30" s="26">
        <f t="shared" si="0"/>
        <v>0</v>
      </c>
      <c r="E30" s="23"/>
    </row>
    <row r="31" spans="1:5" ht="15">
      <c r="A31" s="2" t="s">
        <v>46</v>
      </c>
      <c r="B31" s="11"/>
      <c r="C31" s="20">
        <v>0.2872539289104727</v>
      </c>
      <c r="D31" s="26">
        <f t="shared" si="0"/>
        <v>0</v>
      </c>
      <c r="E31" s="23"/>
    </row>
    <row r="32" spans="1:5" ht="15">
      <c r="A32" s="2" t="s">
        <v>47</v>
      </c>
      <c r="B32" s="11"/>
      <c r="C32" s="20">
        <v>0.22637762616761306</v>
      </c>
      <c r="D32" s="26">
        <f t="shared" si="0"/>
        <v>0</v>
      </c>
      <c r="E32" s="23"/>
    </row>
    <row r="33" spans="1:5" ht="15">
      <c r="A33" s="2" t="s">
        <v>48</v>
      </c>
      <c r="B33" s="11"/>
      <c r="C33" s="20">
        <v>0.28482000104004684</v>
      </c>
      <c r="D33" s="26">
        <f t="shared" si="0"/>
        <v>0</v>
      </c>
      <c r="E33" s="23"/>
    </row>
    <row r="34" spans="1:5" ht="15">
      <c r="A34" s="2" t="s">
        <v>49</v>
      </c>
      <c r="B34" s="11"/>
      <c r="C34" s="20">
        <v>0.5485812184873046</v>
      </c>
      <c r="D34" s="26">
        <f t="shared" si="0"/>
        <v>0</v>
      </c>
      <c r="E34" s="23"/>
    </row>
    <row r="35" spans="1:5" ht="15">
      <c r="A35" s="2" t="s">
        <v>50</v>
      </c>
      <c r="B35" s="11"/>
      <c r="C35" s="20">
        <v>1.0495260594244158</v>
      </c>
      <c r="D35" s="26">
        <f t="shared" si="0"/>
        <v>0</v>
      </c>
      <c r="E35" s="23"/>
    </row>
    <row r="36" spans="1:5" ht="15">
      <c r="A36" s="2" t="s">
        <v>51</v>
      </c>
      <c r="B36" s="11"/>
      <c r="C36" s="20">
        <v>0.765890901197052</v>
      </c>
      <c r="D36" s="26">
        <f t="shared" si="0"/>
        <v>0</v>
      </c>
      <c r="E36" s="23"/>
    </row>
    <row r="37" spans="1:5" ht="15">
      <c r="A37" s="2" t="s">
        <v>52</v>
      </c>
      <c r="B37" s="11"/>
      <c r="C37" s="20">
        <v>1.1034170218021682</v>
      </c>
      <c r="D37" s="26">
        <f t="shared" si="0"/>
        <v>0</v>
      </c>
      <c r="E37" s="23"/>
    </row>
    <row r="38" spans="1:5" ht="15">
      <c r="A38" s="2" t="s">
        <v>53</v>
      </c>
      <c r="B38" s="11"/>
      <c r="C38" s="20">
        <v>0.6877257806720443</v>
      </c>
      <c r="D38" s="26">
        <f t="shared" si="0"/>
        <v>0</v>
      </c>
      <c r="E38" s="23"/>
    </row>
    <row r="39" spans="1:5" ht="15">
      <c r="A39" s="2" t="s">
        <v>54</v>
      </c>
      <c r="B39" s="11"/>
      <c r="C39" s="20">
        <v>0.3866133440139412</v>
      </c>
      <c r="D39" s="26">
        <f t="shared" si="0"/>
        <v>0</v>
      </c>
      <c r="E39" s="23"/>
    </row>
    <row r="40" spans="1:5" ht="15">
      <c r="A40" s="2" t="s">
        <v>55</v>
      </c>
      <c r="B40" s="11"/>
      <c r="C40" s="20">
        <v>0.19009995509881136</v>
      </c>
      <c r="D40" s="26">
        <f t="shared" si="0"/>
        <v>0</v>
      </c>
      <c r="E40" s="23"/>
    </row>
    <row r="41" spans="1:5" ht="15">
      <c r="A41" s="2" t="s">
        <v>56</v>
      </c>
      <c r="B41" s="11"/>
      <c r="C41" s="20">
        <v>0.2323392312252243</v>
      </c>
      <c r="D41" s="26">
        <f t="shared" si="0"/>
        <v>0</v>
      </c>
      <c r="E41" s="23"/>
    </row>
    <row r="42" spans="1:5" ht="15">
      <c r="A42" s="2" t="s">
        <v>57</v>
      </c>
      <c r="B42" s="11"/>
      <c r="C42" s="20">
        <v>0.3068652544192721</v>
      </c>
      <c r="D42" s="26">
        <f t="shared" si="0"/>
        <v>0</v>
      </c>
      <c r="E42" s="23"/>
    </row>
    <row r="43" spans="1:5" ht="15">
      <c r="A43" s="2" t="s">
        <v>58</v>
      </c>
      <c r="B43" s="11"/>
      <c r="C43" s="20">
        <v>0.4327046453812075</v>
      </c>
      <c r="D43" s="26">
        <f t="shared" si="0"/>
        <v>0</v>
      </c>
      <c r="E43" s="23"/>
    </row>
    <row r="44" spans="1:5" ht="15">
      <c r="A44" s="2" t="s">
        <v>59</v>
      </c>
      <c r="B44" s="11"/>
      <c r="C44" s="20">
        <v>0.2432895226525779</v>
      </c>
      <c r="D44" s="26">
        <f t="shared" si="0"/>
        <v>0</v>
      </c>
      <c r="E44" s="23"/>
    </row>
    <row r="45" spans="1:5" ht="15">
      <c r="A45" s="2" t="s">
        <v>60</v>
      </c>
      <c r="B45" s="11"/>
      <c r="C45" s="20">
        <v>0.20173068733662577</v>
      </c>
      <c r="D45" s="26">
        <f t="shared" si="0"/>
        <v>0</v>
      </c>
      <c r="E45" s="23"/>
    </row>
    <row r="46" spans="1:5" ht="15">
      <c r="A46" s="2" t="s">
        <v>61</v>
      </c>
      <c r="B46" s="11"/>
      <c r="C46" s="20">
        <v>0.37730624876099206</v>
      </c>
      <c r="D46" s="26">
        <f t="shared" si="0"/>
        <v>0</v>
      </c>
      <c r="E46" s="23"/>
    </row>
    <row r="47" spans="1:5" ht="15" customHeight="1">
      <c r="A47" s="2" t="s">
        <v>62</v>
      </c>
      <c r="B47" s="11"/>
      <c r="C47" s="20">
        <v>0.1945260199317463</v>
      </c>
      <c r="D47" s="26">
        <f t="shared" si="0"/>
        <v>0</v>
      </c>
      <c r="E47" s="23"/>
    </row>
    <row r="48" spans="1:5" ht="15">
      <c r="A48" s="2" t="s">
        <v>63</v>
      </c>
      <c r="B48" s="11"/>
      <c r="C48" s="20">
        <v>0.1458945149488097</v>
      </c>
      <c r="D48" s="26">
        <f t="shared" si="0"/>
        <v>0</v>
      </c>
      <c r="E48" s="23"/>
    </row>
    <row r="49" spans="1:5" ht="15">
      <c r="A49" s="2" t="s">
        <v>64</v>
      </c>
      <c r="B49" s="11"/>
      <c r="C49" s="20">
        <v>0.15726551779742</v>
      </c>
      <c r="D49" s="26">
        <f t="shared" si="0"/>
        <v>0</v>
      </c>
      <c r="E49" s="23"/>
    </row>
    <row r="50" spans="1:5" ht="15">
      <c r="A50" s="2" t="s">
        <v>65</v>
      </c>
      <c r="B50" s="11"/>
      <c r="C50" s="20">
        <v>0.07912034750085842</v>
      </c>
      <c r="D50" s="26">
        <f t="shared" si="0"/>
        <v>0</v>
      </c>
      <c r="E50" s="23"/>
    </row>
    <row r="51" spans="1:5" ht="15">
      <c r="A51" s="2" t="s">
        <v>177</v>
      </c>
      <c r="B51" s="11"/>
      <c r="C51" s="20">
        <v>0.2624929349998784</v>
      </c>
      <c r="D51" s="26">
        <f t="shared" si="0"/>
        <v>0</v>
      </c>
      <c r="E51" s="23"/>
    </row>
    <row r="52" spans="1:5" ht="15">
      <c r="A52" s="2" t="s">
        <v>178</v>
      </c>
      <c r="B52" s="11"/>
      <c r="C52" s="20">
        <v>0.21711933996413266</v>
      </c>
      <c r="D52" s="26">
        <f t="shared" si="0"/>
        <v>0</v>
      </c>
      <c r="E52" s="23"/>
    </row>
    <row r="53" spans="1:5" ht="15">
      <c r="A53" s="2" t="s">
        <v>66</v>
      </c>
      <c r="B53" s="11"/>
      <c r="C53" s="20">
        <v>0.18368263161531148</v>
      </c>
      <c r="D53" s="26">
        <f t="shared" si="0"/>
        <v>0</v>
      </c>
      <c r="E53" s="23"/>
    </row>
    <row r="54" spans="1:5" ht="15">
      <c r="A54" s="2" t="s">
        <v>67</v>
      </c>
      <c r="B54" s="11"/>
      <c r="C54" s="20">
        <v>0.35571558454944147</v>
      </c>
      <c r="D54" s="26">
        <f t="shared" si="0"/>
        <v>0</v>
      </c>
      <c r="E54" s="23"/>
    </row>
    <row r="55" spans="1:5" ht="15">
      <c r="A55" s="2" t="s">
        <v>68</v>
      </c>
      <c r="B55" s="11"/>
      <c r="C55" s="20">
        <v>0.5357863465040622</v>
      </c>
      <c r="D55" s="26">
        <f t="shared" si="0"/>
        <v>0</v>
      </c>
      <c r="E55" s="23"/>
    </row>
    <row r="56" spans="1:5" ht="15">
      <c r="A56" s="2" t="s">
        <v>69</v>
      </c>
      <c r="B56" s="11"/>
      <c r="C56" s="20">
        <v>0.09189953534224063</v>
      </c>
      <c r="D56" s="26">
        <f t="shared" si="0"/>
        <v>0</v>
      </c>
      <c r="E56" s="23"/>
    </row>
    <row r="57" spans="1:5" ht="15">
      <c r="A57" s="2" t="s">
        <v>70</v>
      </c>
      <c r="B57" s="11"/>
      <c r="C57" s="20">
        <v>0.6812102117239325</v>
      </c>
      <c r="D57" s="26">
        <f t="shared" si="0"/>
        <v>0</v>
      </c>
      <c r="E57" s="23"/>
    </row>
    <row r="58" spans="1:5" ht="15">
      <c r="A58" s="2" t="s">
        <v>71</v>
      </c>
      <c r="B58" s="11"/>
      <c r="C58" s="20">
        <v>1.365338426672663</v>
      </c>
      <c r="D58" s="26">
        <f t="shared" si="0"/>
        <v>0</v>
      </c>
      <c r="E58" s="23"/>
    </row>
    <row r="59" spans="1:5" ht="15">
      <c r="A59" s="2" t="s">
        <v>72</v>
      </c>
      <c r="B59" s="11"/>
      <c r="C59" s="20">
        <v>0.48726651261117</v>
      </c>
      <c r="D59" s="26">
        <f t="shared" si="0"/>
        <v>0</v>
      </c>
      <c r="E59" s="23"/>
    </row>
    <row r="60" spans="1:5" ht="15">
      <c r="A60" s="2" t="s">
        <v>73</v>
      </c>
      <c r="B60" s="11"/>
      <c r="C60" s="20">
        <v>0.8833264780040482</v>
      </c>
      <c r="D60" s="26">
        <f t="shared" si="0"/>
        <v>0</v>
      </c>
      <c r="E60" s="23"/>
    </row>
    <row r="61" spans="1:5" ht="15">
      <c r="A61" s="2" t="s">
        <v>74</v>
      </c>
      <c r="B61" s="11"/>
      <c r="C61" s="20">
        <v>1.2105395852338725</v>
      </c>
      <c r="D61" s="26">
        <f t="shared" si="0"/>
        <v>0</v>
      </c>
      <c r="E61" s="23"/>
    </row>
    <row r="62" spans="1:5" ht="15">
      <c r="A62" s="2" t="s">
        <v>75</v>
      </c>
      <c r="B62" s="11"/>
      <c r="C62" s="20">
        <v>1.3371644380201644</v>
      </c>
      <c r="D62" s="26">
        <f t="shared" si="0"/>
        <v>0</v>
      </c>
      <c r="E62" s="23"/>
    </row>
    <row r="63" spans="1:5" ht="15">
      <c r="A63" s="2" t="s">
        <v>76</v>
      </c>
      <c r="B63" s="11"/>
      <c r="C63" s="20">
        <v>0.0988786020506037</v>
      </c>
      <c r="D63" s="26">
        <f t="shared" si="0"/>
        <v>0</v>
      </c>
      <c r="E63" s="23"/>
    </row>
    <row r="64" spans="1:5" ht="15">
      <c r="A64" s="2" t="s">
        <v>77</v>
      </c>
      <c r="B64" s="11"/>
      <c r="C64" s="20">
        <v>0.5019708347610348</v>
      </c>
      <c r="D64" s="26">
        <f t="shared" si="0"/>
        <v>0</v>
      </c>
      <c r="E64" s="23"/>
    </row>
    <row r="65" spans="1:5" ht="15">
      <c r="A65" s="2" t="s">
        <v>78</v>
      </c>
      <c r="B65" s="11"/>
      <c r="C65" s="20">
        <v>0.837887887884434</v>
      </c>
      <c r="D65" s="26">
        <f aca="true" t="shared" si="1" ref="D65:D102">C65*B65</f>
        <v>0</v>
      </c>
      <c r="E65" s="23"/>
    </row>
    <row r="66" spans="1:5" ht="15">
      <c r="A66" s="2" t="s">
        <v>79</v>
      </c>
      <c r="B66" s="11"/>
      <c r="C66" s="20">
        <v>0.9220054539282067</v>
      </c>
      <c r="D66" s="26">
        <f t="shared" si="1"/>
        <v>0</v>
      </c>
      <c r="E66" s="23"/>
    </row>
    <row r="67" spans="1:5" ht="15">
      <c r="A67" s="2" t="s">
        <v>80</v>
      </c>
      <c r="B67" s="11"/>
      <c r="C67" s="20">
        <v>0.49413089687425166</v>
      </c>
      <c r="D67" s="26">
        <f t="shared" si="1"/>
        <v>0</v>
      </c>
      <c r="E67" s="23"/>
    </row>
    <row r="68" spans="1:5" ht="15">
      <c r="A68" s="2" t="s">
        <v>81</v>
      </c>
      <c r="B68" s="11"/>
      <c r="C68" s="20">
        <v>0.6091888832483836</v>
      </c>
      <c r="D68" s="26">
        <f t="shared" si="1"/>
        <v>0</v>
      </c>
      <c r="E68" s="23"/>
    </row>
    <row r="69" spans="1:5" ht="15">
      <c r="A69" s="2" t="s">
        <v>82</v>
      </c>
      <c r="B69" s="11"/>
      <c r="C69" s="20">
        <v>0.8507467511664659</v>
      </c>
      <c r="D69" s="26">
        <f t="shared" si="1"/>
        <v>0</v>
      </c>
      <c r="E69" s="23"/>
    </row>
    <row r="70" spans="1:5" ht="15">
      <c r="A70" s="2" t="s">
        <v>83</v>
      </c>
      <c r="B70" s="11"/>
      <c r="C70" s="20">
        <v>0.3009113032228885</v>
      </c>
      <c r="D70" s="26">
        <f t="shared" si="1"/>
        <v>0</v>
      </c>
      <c r="E70" s="23"/>
    </row>
    <row r="71" spans="1:5" ht="15">
      <c r="A71" s="2" t="s">
        <v>84</v>
      </c>
      <c r="B71" s="11"/>
      <c r="C71" s="20">
        <v>0.15137078992070044</v>
      </c>
      <c r="D71" s="26">
        <f t="shared" si="1"/>
        <v>0</v>
      </c>
      <c r="E71" s="23"/>
    </row>
    <row r="72" spans="1:5" ht="15">
      <c r="A72" s="2" t="s">
        <v>85</v>
      </c>
      <c r="B72" s="11"/>
      <c r="C72" s="20">
        <v>0.1955011971360431</v>
      </c>
      <c r="D72" s="26">
        <f t="shared" si="1"/>
        <v>0</v>
      </c>
      <c r="E72" s="23"/>
    </row>
    <row r="73" spans="1:5" ht="15">
      <c r="A73" s="2" t="s">
        <v>86</v>
      </c>
      <c r="B73" s="11"/>
      <c r="C73" s="20">
        <v>0.4629732825474128</v>
      </c>
      <c r="D73" s="26">
        <f t="shared" si="1"/>
        <v>0</v>
      </c>
      <c r="E73" s="23"/>
    </row>
    <row r="74" spans="1:5" ht="15">
      <c r="A74" s="2" t="s">
        <v>87</v>
      </c>
      <c r="B74" s="11"/>
      <c r="C74" s="20">
        <v>0.8421579896107116</v>
      </c>
      <c r="D74" s="26">
        <f t="shared" si="1"/>
        <v>0</v>
      </c>
      <c r="E74" s="23"/>
    </row>
    <row r="75" spans="1:5" ht="15">
      <c r="A75" s="2" t="s">
        <v>88</v>
      </c>
      <c r="B75" s="11"/>
      <c r="C75" s="20">
        <v>0.1758593816554676</v>
      </c>
      <c r="D75" s="26">
        <f t="shared" si="1"/>
        <v>0</v>
      </c>
      <c r="E75" s="23"/>
    </row>
    <row r="76" spans="1:5" ht="15">
      <c r="A76" s="2" t="s">
        <v>89</v>
      </c>
      <c r="B76" s="11"/>
      <c r="C76" s="20">
        <v>0.14511218995282532</v>
      </c>
      <c r="D76" s="26">
        <f t="shared" si="1"/>
        <v>0</v>
      </c>
      <c r="E76" s="23"/>
    </row>
    <row r="77" spans="1:5" ht="15">
      <c r="A77" s="2" t="s">
        <v>90</v>
      </c>
      <c r="B77" s="11"/>
      <c r="C77" s="20">
        <v>0.601651586562934</v>
      </c>
      <c r="D77" s="26">
        <f t="shared" si="1"/>
        <v>0</v>
      </c>
      <c r="E77" s="23"/>
    </row>
    <row r="78" spans="1:5" ht="15">
      <c r="A78" s="2" t="s">
        <v>91</v>
      </c>
      <c r="B78" s="11"/>
      <c r="C78" s="20">
        <v>0.06449268943640611</v>
      </c>
      <c r="D78" s="26">
        <f t="shared" si="1"/>
        <v>0</v>
      </c>
      <c r="E78" s="23"/>
    </row>
    <row r="79" spans="1:5" ht="15">
      <c r="A79" s="2" t="s">
        <v>92</v>
      </c>
      <c r="B79" s="11"/>
      <c r="C79" s="20">
        <v>0.24567915850639066</v>
      </c>
      <c r="D79" s="26">
        <f t="shared" si="1"/>
        <v>0</v>
      </c>
      <c r="E79" s="23"/>
    </row>
    <row r="80" spans="1:5" ht="15">
      <c r="A80" s="2" t="s">
        <v>93</v>
      </c>
      <c r="B80" s="11"/>
      <c r="C80" s="20">
        <v>0.2384089941251032</v>
      </c>
      <c r="D80" s="26">
        <f t="shared" si="1"/>
        <v>0</v>
      </c>
      <c r="E80" s="23"/>
    </row>
    <row r="81" spans="1:5" ht="15">
      <c r="A81" s="2" t="s">
        <v>94</v>
      </c>
      <c r="B81" s="11"/>
      <c r="C81" s="20">
        <v>0.3650364818472276</v>
      </c>
      <c r="D81" s="26">
        <f t="shared" si="1"/>
        <v>0</v>
      </c>
      <c r="E81" s="23"/>
    </row>
    <row r="82" spans="1:5" ht="15">
      <c r="A82" s="2" t="s">
        <v>95</v>
      </c>
      <c r="B82" s="11"/>
      <c r="C82" s="20">
        <v>0.2465961161761026</v>
      </c>
      <c r="D82" s="26">
        <f t="shared" si="1"/>
        <v>0</v>
      </c>
      <c r="E82" s="23"/>
    </row>
    <row r="83" spans="1:5" ht="15">
      <c r="A83" s="2" t="s">
        <v>96</v>
      </c>
      <c r="B83" s="11"/>
      <c r="C83" s="20">
        <v>0.25989200238692567</v>
      </c>
      <c r="D83" s="26">
        <f t="shared" si="1"/>
        <v>0</v>
      </c>
      <c r="E83" s="23"/>
    </row>
    <row r="84" spans="1:5" ht="15">
      <c r="A84" s="2" t="s">
        <v>97</v>
      </c>
      <c r="B84" s="11"/>
      <c r="C84" s="20">
        <v>0.11179719054483891</v>
      </c>
      <c r="D84" s="26">
        <f t="shared" si="1"/>
        <v>0</v>
      </c>
      <c r="E84" s="23"/>
    </row>
    <row r="85" spans="1:5" ht="15">
      <c r="A85" s="2" t="s">
        <v>98</v>
      </c>
      <c r="B85" s="11"/>
      <c r="C85" s="20">
        <v>0.2789562650276429</v>
      </c>
      <c r="D85" s="26">
        <f t="shared" si="1"/>
        <v>0</v>
      </c>
      <c r="E85" s="23"/>
    </row>
    <row r="86" spans="1:5" ht="15">
      <c r="A86" s="2" t="s">
        <v>99</v>
      </c>
      <c r="B86" s="11"/>
      <c r="C86" s="20">
        <v>0.13878457976076553</v>
      </c>
      <c r="D86" s="26">
        <f t="shared" si="1"/>
        <v>0</v>
      </c>
      <c r="E86" s="23"/>
    </row>
    <row r="87" spans="1:5" ht="15">
      <c r="A87" s="2" t="s">
        <v>100</v>
      </c>
      <c r="B87" s="11"/>
      <c r="C87" s="20">
        <v>0.1562115434644178</v>
      </c>
      <c r="D87" s="26">
        <f t="shared" si="1"/>
        <v>0</v>
      </c>
      <c r="E87" s="23"/>
    </row>
    <row r="88" spans="1:5" ht="15">
      <c r="A88" s="2" t="s">
        <v>101</v>
      </c>
      <c r="B88" s="11"/>
      <c r="C88" s="20">
        <v>0.011149040873005436</v>
      </c>
      <c r="D88" s="26">
        <f t="shared" si="1"/>
        <v>0</v>
      </c>
      <c r="E88" s="23"/>
    </row>
    <row r="89" spans="1:5" ht="15">
      <c r="A89" s="2" t="s">
        <v>102</v>
      </c>
      <c r="B89" s="11"/>
      <c r="C89" s="20">
        <v>0.035921452838873914</v>
      </c>
      <c r="D89" s="26">
        <f t="shared" si="1"/>
        <v>0</v>
      </c>
      <c r="E89" s="23"/>
    </row>
    <row r="90" spans="1:5" ht="15">
      <c r="A90" s="2" t="s">
        <v>103</v>
      </c>
      <c r="B90" s="11"/>
      <c r="C90" s="20">
        <v>0.11962370280618975</v>
      </c>
      <c r="D90" s="26">
        <f t="shared" si="1"/>
        <v>0</v>
      </c>
      <c r="E90" s="23"/>
    </row>
    <row r="91" spans="1:5" ht="15">
      <c r="A91" s="2" t="s">
        <v>104</v>
      </c>
      <c r="B91" s="11"/>
      <c r="C91" s="20">
        <v>0.16149847947577275</v>
      </c>
      <c r="D91" s="26">
        <f t="shared" si="1"/>
        <v>0</v>
      </c>
      <c r="E91" s="23"/>
    </row>
    <row r="92" spans="1:5" ht="15">
      <c r="A92" s="2" t="s">
        <v>105</v>
      </c>
      <c r="B92" s="11"/>
      <c r="C92" s="20">
        <v>0.08263723399844404</v>
      </c>
      <c r="D92" s="26">
        <f t="shared" si="1"/>
        <v>0</v>
      </c>
      <c r="E92" s="23"/>
    </row>
    <row r="93" spans="1:5" ht="15">
      <c r="A93" s="2" t="s">
        <v>106</v>
      </c>
      <c r="B93" s="11"/>
      <c r="C93" s="20">
        <v>0.07914356003081144</v>
      </c>
      <c r="D93" s="26">
        <f t="shared" si="1"/>
        <v>0</v>
      </c>
      <c r="E93" s="23"/>
    </row>
    <row r="94" spans="1:5" ht="15">
      <c r="A94" s="2" t="s">
        <v>107</v>
      </c>
      <c r="B94" s="11"/>
      <c r="C94" s="20">
        <v>0.08358957509219249</v>
      </c>
      <c r="D94" s="26">
        <f t="shared" si="1"/>
        <v>0</v>
      </c>
      <c r="E94" s="23"/>
    </row>
    <row r="95" spans="1:5" ht="15">
      <c r="A95" s="2" t="s">
        <v>108</v>
      </c>
      <c r="B95" s="11"/>
      <c r="C95" s="20">
        <v>0.09139300029672517</v>
      </c>
      <c r="D95" s="26">
        <f t="shared" si="1"/>
        <v>0</v>
      </c>
      <c r="E95" s="23"/>
    </row>
    <row r="96" spans="1:5" ht="15">
      <c r="A96" s="2" t="s">
        <v>109</v>
      </c>
      <c r="B96" s="11"/>
      <c r="C96" s="20">
        <v>0.466088278593974</v>
      </c>
      <c r="D96" s="26">
        <f t="shared" si="1"/>
        <v>0</v>
      </c>
      <c r="E96" s="23"/>
    </row>
    <row r="97" spans="1:5" ht="15">
      <c r="A97" s="2" t="s">
        <v>110</v>
      </c>
      <c r="B97" s="11"/>
      <c r="C97" s="20">
        <v>1.0902314264769057</v>
      </c>
      <c r="D97" s="26">
        <f t="shared" si="1"/>
        <v>0</v>
      </c>
      <c r="E97" s="23"/>
    </row>
    <row r="98" spans="1:5" ht="15">
      <c r="A98" s="2" t="s">
        <v>111</v>
      </c>
      <c r="B98" s="11"/>
      <c r="C98" s="20">
        <v>0.6295556825023028</v>
      </c>
      <c r="D98" s="26">
        <f t="shared" si="1"/>
        <v>0</v>
      </c>
      <c r="E98" s="23"/>
    </row>
    <row r="99" spans="1:4" ht="15">
      <c r="A99" s="14" t="s">
        <v>9</v>
      </c>
      <c r="B99" s="27"/>
      <c r="C99" s="28">
        <f>SUM(C7:C98)</f>
        <v>73.08360059790712</v>
      </c>
      <c r="D99" s="26">
        <f>SUM(D7:D98)</f>
        <v>0</v>
      </c>
    </row>
    <row r="100" spans="1:4" ht="15">
      <c r="A100" s="14" t="s">
        <v>10</v>
      </c>
      <c r="B100" s="16"/>
      <c r="C100" s="28">
        <f>'Na tupo'!C62</f>
        <v>16.461751102570435</v>
      </c>
      <c r="D100" s="26">
        <f>'Na tupo'!D62</f>
        <v>0</v>
      </c>
    </row>
    <row r="101" spans="1:4" ht="15">
      <c r="A101" s="14" t="s">
        <v>11</v>
      </c>
      <c r="B101" s="16"/>
      <c r="C101" s="28">
        <f>'PE Kulové uzávěry'!C15</f>
        <v>5.709169045318394</v>
      </c>
      <c r="D101" s="26">
        <f>'PE Kulové uzávěry'!D15</f>
        <v>0</v>
      </c>
    </row>
    <row r="102" spans="1:4" ht="15">
      <c r="A102" s="14" t="s">
        <v>5</v>
      </c>
      <c r="B102" s="16"/>
      <c r="C102" s="28">
        <v>100</v>
      </c>
      <c r="D102" s="29">
        <f>SUM(D99:D101)</f>
        <v>0</v>
      </c>
    </row>
    <row r="103" spans="1:2" ht="15">
      <c r="A103" s="14"/>
      <c r="B103" s="16"/>
    </row>
    <row r="104" spans="1:2" ht="15">
      <c r="A104" s="14"/>
      <c r="B104" s="16"/>
    </row>
    <row r="105" spans="1:2" ht="15">
      <c r="A105" s="14"/>
      <c r="B105" s="16"/>
    </row>
    <row r="106" spans="1:2" ht="15">
      <c r="A106" s="14"/>
      <c r="B106" s="16"/>
    </row>
    <row r="108" ht="15">
      <c r="A108" s="5"/>
    </row>
    <row r="109" ht="15">
      <c r="A109" s="5"/>
    </row>
  </sheetData>
  <sheetProtection/>
  <printOptions horizontalCentered="1"/>
  <pageMargins left="0.15748031496062992" right="0.7086614173228347" top="0.2755905511811024" bottom="0.4330708661417323" header="0.31496062992125984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72"/>
  <sheetViews>
    <sheetView zoomScalePageLayoutView="0" workbookViewId="0" topLeftCell="A45">
      <selection activeCell="D62" sqref="D62"/>
    </sheetView>
  </sheetViews>
  <sheetFormatPr defaultColWidth="9.140625" defaultRowHeight="15"/>
  <cols>
    <col min="1" max="1" width="40.57421875" style="0" bestFit="1" customWidth="1"/>
    <col min="2" max="2" width="15.00390625" style="0" customWidth="1"/>
    <col min="3" max="3" width="9.140625" style="0" customWidth="1"/>
    <col min="4" max="4" width="15.00390625" style="0" customWidth="1"/>
    <col min="5" max="5" width="12.140625" style="0" customWidth="1"/>
  </cols>
  <sheetData>
    <row r="1" spans="1:251" s="13" customFormat="1" ht="26.2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</row>
    <row r="2" spans="1:251" s="13" customFormat="1" ht="15" customHeight="1">
      <c r="A2" s="7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</row>
    <row r="3" spans="1:2" ht="15">
      <c r="A3" s="7" t="s">
        <v>4</v>
      </c>
      <c r="B3" s="6"/>
    </row>
    <row r="4" spans="1:2" ht="15">
      <c r="A4" s="8"/>
      <c r="B4" s="3"/>
    </row>
    <row r="5" spans="1:5" ht="30">
      <c r="A5" s="22" t="s">
        <v>1</v>
      </c>
      <c r="B5" s="22" t="s">
        <v>8</v>
      </c>
      <c r="C5" s="22" t="s">
        <v>6</v>
      </c>
      <c r="D5" s="22" t="s">
        <v>12</v>
      </c>
      <c r="E5" s="22" t="s">
        <v>20</v>
      </c>
    </row>
    <row r="6" spans="1:5" ht="15">
      <c r="A6" s="19" t="s">
        <v>112</v>
      </c>
      <c r="B6" s="24"/>
      <c r="C6" s="25">
        <v>0.09118943041838022</v>
      </c>
      <c r="D6" s="26">
        <f aca="true" t="shared" si="0" ref="D6:D30">C6*B6</f>
        <v>0</v>
      </c>
      <c r="E6" s="23"/>
    </row>
    <row r="7" spans="1:5" ht="15">
      <c r="A7" s="19" t="s">
        <v>113</v>
      </c>
      <c r="B7" s="24"/>
      <c r="C7" s="25">
        <v>0.2998065030906224</v>
      </c>
      <c r="D7" s="26">
        <f t="shared" si="0"/>
        <v>0</v>
      </c>
      <c r="E7" s="23"/>
    </row>
    <row r="8" spans="1:5" ht="15">
      <c r="A8" s="19" t="s">
        <v>114</v>
      </c>
      <c r="B8" s="24"/>
      <c r="C8" s="25">
        <v>0.7510701692612988</v>
      </c>
      <c r="D8" s="26">
        <f t="shared" si="0"/>
        <v>0</v>
      </c>
      <c r="E8" s="23"/>
    </row>
    <row r="9" spans="1:5" ht="15">
      <c r="A9" s="19" t="s">
        <v>115</v>
      </c>
      <c r="B9" s="24"/>
      <c r="C9" s="25">
        <v>0.5419974033086411</v>
      </c>
      <c r="D9" s="26">
        <f t="shared" si="0"/>
        <v>0</v>
      </c>
      <c r="E9" s="23"/>
    </row>
    <row r="10" spans="1:5" ht="15">
      <c r="A10" s="19" t="s">
        <v>116</v>
      </c>
      <c r="B10" s="24"/>
      <c r="C10" s="25">
        <v>0.9891973366253545</v>
      </c>
      <c r="D10" s="26">
        <f t="shared" si="0"/>
        <v>0</v>
      </c>
      <c r="E10" s="23"/>
    </row>
    <row r="11" spans="1:5" ht="15">
      <c r="A11" s="19" t="s">
        <v>117</v>
      </c>
      <c r="B11" s="24"/>
      <c r="C11" s="25">
        <v>0.1372208304256841</v>
      </c>
      <c r="D11" s="26">
        <f t="shared" si="0"/>
        <v>0</v>
      </c>
      <c r="E11" s="23"/>
    </row>
    <row r="12" spans="1:5" ht="15">
      <c r="A12" s="19" t="s">
        <v>118</v>
      </c>
      <c r="B12" s="24"/>
      <c r="C12" s="25">
        <v>0.1477209119312496</v>
      </c>
      <c r="D12" s="26">
        <f t="shared" si="0"/>
        <v>0</v>
      </c>
      <c r="E12" s="23"/>
    </row>
    <row r="13" spans="1:5" ht="15">
      <c r="A13" s="19" t="s">
        <v>119</v>
      </c>
      <c r="B13" s="24"/>
      <c r="C13" s="25">
        <v>0.11852299009978798</v>
      </c>
      <c r="D13" s="26">
        <f t="shared" si="0"/>
        <v>0</v>
      </c>
      <c r="E13" s="23"/>
    </row>
    <row r="14" spans="1:5" ht="15">
      <c r="A14" s="19" t="s">
        <v>120</v>
      </c>
      <c r="B14" s="24"/>
      <c r="C14" s="25">
        <v>0.20217013540298173</v>
      </c>
      <c r="D14" s="26">
        <f t="shared" si="0"/>
        <v>0</v>
      </c>
      <c r="E14" s="23"/>
    </row>
    <row r="15" spans="1:5" ht="15">
      <c r="A15" s="19" t="s">
        <v>121</v>
      </c>
      <c r="B15" s="24"/>
      <c r="C15" s="25">
        <v>0.23553907957576065</v>
      </c>
      <c r="D15" s="26">
        <f t="shared" si="0"/>
        <v>0</v>
      </c>
      <c r="E15" s="23"/>
    </row>
    <row r="16" spans="1:5" ht="15">
      <c r="A16" s="19" t="s">
        <v>122</v>
      </c>
      <c r="B16" s="24"/>
      <c r="C16" s="25">
        <v>1.011588563334596</v>
      </c>
      <c r="D16" s="26">
        <f t="shared" si="0"/>
        <v>0</v>
      </c>
      <c r="E16" s="23"/>
    </row>
    <row r="17" spans="1:5" ht="15">
      <c r="A17" s="19" t="s">
        <v>123</v>
      </c>
      <c r="B17" s="24"/>
      <c r="C17" s="25">
        <v>1.5707955321064995</v>
      </c>
      <c r="D17" s="26">
        <f t="shared" si="0"/>
        <v>0</v>
      </c>
      <c r="E17" s="23"/>
    </row>
    <row r="18" spans="1:5" ht="15">
      <c r="A18" s="19" t="s">
        <v>124</v>
      </c>
      <c r="B18" s="24"/>
      <c r="C18" s="25">
        <v>0.3369668102535102</v>
      </c>
      <c r="D18" s="26">
        <f t="shared" si="0"/>
        <v>0</v>
      </c>
      <c r="E18" s="23"/>
    </row>
    <row r="19" spans="1:5" ht="15">
      <c r="A19" s="19" t="s">
        <v>125</v>
      </c>
      <c r="B19" s="24"/>
      <c r="C19" s="25">
        <v>0.2973117992556488</v>
      </c>
      <c r="D19" s="26">
        <f t="shared" si="0"/>
        <v>0</v>
      </c>
      <c r="E19" s="23"/>
    </row>
    <row r="20" spans="1:5" ht="15">
      <c r="A20" s="19" t="s">
        <v>126</v>
      </c>
      <c r="B20" s="24"/>
      <c r="C20" s="25">
        <v>0.5339805440044441</v>
      </c>
      <c r="D20" s="26">
        <f t="shared" si="0"/>
        <v>0</v>
      </c>
      <c r="E20" s="23"/>
    </row>
    <row r="21" spans="1:5" ht="15">
      <c r="A21" s="19" t="s">
        <v>127</v>
      </c>
      <c r="B21" s="24"/>
      <c r="C21" s="25">
        <v>1.756330949168714</v>
      </c>
      <c r="D21" s="26">
        <f t="shared" si="0"/>
        <v>0</v>
      </c>
      <c r="E21" s="23"/>
    </row>
    <row r="22" spans="1:5" ht="15">
      <c r="A22" s="19" t="s">
        <v>128</v>
      </c>
      <c r="B22" s="24"/>
      <c r="C22" s="25">
        <v>0.035760696026426814</v>
      </c>
      <c r="D22" s="26">
        <f t="shared" si="0"/>
        <v>0</v>
      </c>
      <c r="E22" s="23"/>
    </row>
    <row r="23" spans="1:5" ht="15">
      <c r="A23" s="19" t="s">
        <v>129</v>
      </c>
      <c r="B23" s="24"/>
      <c r="C23" s="25">
        <v>0.037310844136821265</v>
      </c>
      <c r="D23" s="26">
        <f t="shared" si="0"/>
        <v>0</v>
      </c>
      <c r="E23" s="23"/>
    </row>
    <row r="24" spans="1:5" ht="15">
      <c r="A24" s="19" t="s">
        <v>130</v>
      </c>
      <c r="B24" s="24"/>
      <c r="C24" s="25">
        <v>0.022515993794416878</v>
      </c>
      <c r="D24" s="26">
        <f t="shared" si="0"/>
        <v>0</v>
      </c>
      <c r="E24" s="23"/>
    </row>
    <row r="25" spans="1:5" ht="15">
      <c r="A25" s="19" t="s">
        <v>131</v>
      </c>
      <c r="B25" s="24"/>
      <c r="C25" s="25">
        <v>0.07648260593361489</v>
      </c>
      <c r="D25" s="26">
        <f t="shared" si="0"/>
        <v>0</v>
      </c>
      <c r="E25" s="23"/>
    </row>
    <row r="26" spans="1:5" ht="15">
      <c r="A26" s="19" t="s">
        <v>132</v>
      </c>
      <c r="B26" s="24"/>
      <c r="C26" s="25">
        <v>1.3672636749579536</v>
      </c>
      <c r="D26" s="26">
        <f t="shared" si="0"/>
        <v>0</v>
      </c>
      <c r="E26" s="23"/>
    </row>
    <row r="27" spans="1:5" ht="15">
      <c r="A27" s="19" t="s">
        <v>133</v>
      </c>
      <c r="B27" s="24"/>
      <c r="C27" s="25">
        <v>0.10263534338559202</v>
      </c>
      <c r="D27" s="26">
        <f t="shared" si="0"/>
        <v>0</v>
      </c>
      <c r="E27" s="23"/>
    </row>
    <row r="28" spans="1:5" ht="15">
      <c r="A28" s="19" t="s">
        <v>134</v>
      </c>
      <c r="B28" s="24"/>
      <c r="C28" s="25">
        <v>0.13877212669943906</v>
      </c>
      <c r="D28" s="26">
        <f t="shared" si="0"/>
        <v>0</v>
      </c>
      <c r="E28" s="23"/>
    </row>
    <row r="29" spans="1:5" ht="15">
      <c r="A29" s="19" t="s">
        <v>135</v>
      </c>
      <c r="B29" s="24"/>
      <c r="C29" s="25">
        <v>0.215062479057022</v>
      </c>
      <c r="D29" s="26">
        <f t="shared" si="0"/>
        <v>0</v>
      </c>
      <c r="E29" s="23"/>
    </row>
    <row r="30" spans="1:5" ht="15">
      <c r="A30" s="19" t="s">
        <v>136</v>
      </c>
      <c r="B30" s="24"/>
      <c r="C30" s="25">
        <v>0.046770817211471936</v>
      </c>
      <c r="D30" s="26">
        <f t="shared" si="0"/>
        <v>0</v>
      </c>
      <c r="E30" s="23"/>
    </row>
    <row r="31" spans="1:5" ht="15">
      <c r="A31" s="19" t="s">
        <v>137</v>
      </c>
      <c r="B31" s="24"/>
      <c r="C31" s="25">
        <v>0.09596119734465741</v>
      </c>
      <c r="D31" s="26">
        <f aca="true" t="shared" si="1" ref="D31:D55">C31*B31</f>
        <v>0</v>
      </c>
      <c r="E31" s="23"/>
    </row>
    <row r="32" spans="1:5" ht="15">
      <c r="A32" s="19" t="s">
        <v>138</v>
      </c>
      <c r="B32" s="24"/>
      <c r="C32" s="25">
        <v>0.08776280065579316</v>
      </c>
      <c r="D32" s="26">
        <f t="shared" si="1"/>
        <v>0</v>
      </c>
      <c r="E32" s="23"/>
    </row>
    <row r="33" spans="1:5" ht="15">
      <c r="A33" s="19" t="s">
        <v>139</v>
      </c>
      <c r="B33" s="24"/>
      <c r="C33" s="25">
        <v>0.4408044082512623</v>
      </c>
      <c r="D33" s="26">
        <f t="shared" si="1"/>
        <v>0</v>
      </c>
      <c r="E33" s="23"/>
    </row>
    <row r="34" spans="1:5" ht="15">
      <c r="A34" s="19" t="s">
        <v>140</v>
      </c>
      <c r="B34" s="24"/>
      <c r="C34" s="25">
        <v>0.021417201458409356</v>
      </c>
      <c r="D34" s="26">
        <f t="shared" si="1"/>
        <v>0</v>
      </c>
      <c r="E34" s="23"/>
    </row>
    <row r="35" spans="1:5" ht="15">
      <c r="A35" s="19" t="s">
        <v>141</v>
      </c>
      <c r="B35" s="24"/>
      <c r="C35" s="25">
        <v>0.021180424658730962</v>
      </c>
      <c r="D35" s="26">
        <f t="shared" si="1"/>
        <v>0</v>
      </c>
      <c r="E35" s="23"/>
    </row>
    <row r="36" spans="1:5" ht="15">
      <c r="A36" s="19" t="s">
        <v>142</v>
      </c>
      <c r="B36" s="24"/>
      <c r="C36" s="25">
        <v>0.015198110829356647</v>
      </c>
      <c r="D36" s="26">
        <f t="shared" si="1"/>
        <v>0</v>
      </c>
      <c r="E36" s="23"/>
    </row>
    <row r="37" spans="1:5" ht="15">
      <c r="A37" s="19" t="s">
        <v>143</v>
      </c>
      <c r="B37" s="24"/>
      <c r="C37" s="25">
        <v>0.4004820591935316</v>
      </c>
      <c r="D37" s="26">
        <f t="shared" si="1"/>
        <v>0</v>
      </c>
      <c r="E37" s="23"/>
    </row>
    <row r="38" spans="1:5" ht="15">
      <c r="A38" s="19" t="s">
        <v>144</v>
      </c>
      <c r="B38" s="24"/>
      <c r="C38" s="25">
        <v>0.2692264477205209</v>
      </c>
      <c r="D38" s="26">
        <f t="shared" si="1"/>
        <v>0</v>
      </c>
      <c r="E38" s="23"/>
    </row>
    <row r="39" spans="1:5" ht="15">
      <c r="A39" s="19" t="s">
        <v>145</v>
      </c>
      <c r="B39" s="24"/>
      <c r="C39" s="25">
        <v>0.04935316418296437</v>
      </c>
      <c r="D39" s="26">
        <f t="shared" si="1"/>
        <v>0</v>
      </c>
      <c r="E39" s="23"/>
    </row>
    <row r="40" spans="1:5" ht="15">
      <c r="A40" s="19" t="s">
        <v>146</v>
      </c>
      <c r="B40" s="24"/>
      <c r="C40" s="25">
        <v>0.06967897258035616</v>
      </c>
      <c r="D40" s="26">
        <f t="shared" si="1"/>
        <v>0</v>
      </c>
      <c r="E40" s="23"/>
    </row>
    <row r="41" spans="1:5" ht="15">
      <c r="A41" s="19" t="s">
        <v>147</v>
      </c>
      <c r="B41" s="24"/>
      <c r="C41" s="25">
        <v>0.06967897258035616</v>
      </c>
      <c r="D41" s="26">
        <f t="shared" si="1"/>
        <v>0</v>
      </c>
      <c r="E41" s="23"/>
    </row>
    <row r="42" spans="1:5" ht="15">
      <c r="A42" s="19" t="s">
        <v>148</v>
      </c>
      <c r="B42" s="24"/>
      <c r="C42" s="25">
        <v>0.06914622478107978</v>
      </c>
      <c r="D42" s="26">
        <f t="shared" si="1"/>
        <v>0</v>
      </c>
      <c r="E42" s="23"/>
    </row>
    <row r="43" spans="1:5" ht="15">
      <c r="A43" s="19" t="s">
        <v>149</v>
      </c>
      <c r="B43" s="24"/>
      <c r="C43" s="25">
        <v>0.07302344487581341</v>
      </c>
      <c r="D43" s="26">
        <f t="shared" si="1"/>
        <v>0</v>
      </c>
      <c r="E43" s="23"/>
    </row>
    <row r="44" spans="1:5" ht="15">
      <c r="A44" s="19" t="s">
        <v>150</v>
      </c>
      <c r="B44" s="24"/>
      <c r="C44" s="25">
        <v>0.069849155905125</v>
      </c>
      <c r="D44" s="26">
        <f t="shared" si="1"/>
        <v>0</v>
      </c>
      <c r="E44" s="23"/>
    </row>
    <row r="45" spans="1:5" ht="15">
      <c r="A45" s="19" t="s">
        <v>151</v>
      </c>
      <c r="B45" s="24"/>
      <c r="C45" s="25">
        <v>0.13969831181025</v>
      </c>
      <c r="D45" s="26">
        <f t="shared" si="1"/>
        <v>0</v>
      </c>
      <c r="E45" s="23"/>
    </row>
    <row r="46" spans="1:5" ht="15">
      <c r="A46" s="19" t="s">
        <v>152</v>
      </c>
      <c r="B46" s="24"/>
      <c r="C46" s="25">
        <v>0.04034199540856618</v>
      </c>
      <c r="D46" s="26">
        <f t="shared" si="1"/>
        <v>0</v>
      </c>
      <c r="E46" s="23"/>
    </row>
    <row r="47" spans="1:5" ht="15">
      <c r="A47" s="19" t="s">
        <v>153</v>
      </c>
      <c r="B47" s="24"/>
      <c r="C47" s="25">
        <v>0.0767534449129884</v>
      </c>
      <c r="D47" s="26">
        <f t="shared" si="1"/>
        <v>0</v>
      </c>
      <c r="E47" s="23"/>
    </row>
    <row r="48" spans="1:5" ht="15">
      <c r="A48" s="19" t="s">
        <v>154</v>
      </c>
      <c r="B48" s="24"/>
      <c r="C48" s="25">
        <v>0.050524545958097446</v>
      </c>
      <c r="D48" s="26">
        <f t="shared" si="1"/>
        <v>0</v>
      </c>
      <c r="E48" s="23"/>
    </row>
    <row r="49" spans="1:5" ht="15">
      <c r="A49" s="19" t="s">
        <v>155</v>
      </c>
      <c r="B49" s="24"/>
      <c r="C49" s="25">
        <v>0.03177988608183389</v>
      </c>
      <c r="D49" s="26">
        <f t="shared" si="1"/>
        <v>0</v>
      </c>
      <c r="E49" s="23"/>
    </row>
    <row r="50" spans="1:5" ht="15">
      <c r="A50" s="19" t="s">
        <v>156</v>
      </c>
      <c r="B50" s="24"/>
      <c r="C50" s="25">
        <v>0.2989090220638242</v>
      </c>
      <c r="D50" s="26">
        <f t="shared" si="1"/>
        <v>0</v>
      </c>
      <c r="E50" s="23"/>
    </row>
    <row r="51" spans="1:5" ht="15">
      <c r="A51" s="19" t="s">
        <v>157</v>
      </c>
      <c r="B51" s="24"/>
      <c r="C51" s="25">
        <v>0.09160302437557706</v>
      </c>
      <c r="D51" s="26">
        <f t="shared" si="1"/>
        <v>0</v>
      </c>
      <c r="E51" s="23"/>
    </row>
    <row r="52" spans="1:5" ht="15">
      <c r="A52" s="19" t="s">
        <v>158</v>
      </c>
      <c r="B52" s="24"/>
      <c r="C52" s="25">
        <v>0.04997840291961512</v>
      </c>
      <c r="D52" s="26">
        <f t="shared" si="1"/>
        <v>0</v>
      </c>
      <c r="E52" s="23"/>
    </row>
    <row r="53" spans="1:5" ht="15">
      <c r="A53" s="19" t="s">
        <v>159</v>
      </c>
      <c r="B53" s="24"/>
      <c r="C53" s="25">
        <v>0.01055506577316322</v>
      </c>
      <c r="D53" s="26">
        <f t="shared" si="1"/>
        <v>0</v>
      </c>
      <c r="E53" s="23"/>
    </row>
    <row r="54" spans="1:5" ht="15">
      <c r="A54" s="19" t="s">
        <v>160</v>
      </c>
      <c r="B54" s="24"/>
      <c r="C54" s="25">
        <v>0.005993412741859242</v>
      </c>
      <c r="D54" s="26">
        <f t="shared" si="1"/>
        <v>0</v>
      </c>
      <c r="E54" s="23"/>
    </row>
    <row r="55" spans="1:5" ht="15">
      <c r="A55" s="19" t="s">
        <v>161</v>
      </c>
      <c r="B55" s="24"/>
      <c r="C55" s="25">
        <v>0.00696271776554265</v>
      </c>
      <c r="D55" s="26">
        <f t="shared" si="1"/>
        <v>0</v>
      </c>
      <c r="E55" s="23"/>
    </row>
    <row r="56" spans="1:5" ht="15">
      <c r="A56" s="19" t="s">
        <v>162</v>
      </c>
      <c r="B56" s="24"/>
      <c r="C56" s="25">
        <v>0.39077357253818396</v>
      </c>
      <c r="D56" s="26">
        <f aca="true" t="shared" si="2" ref="D56:D61">C56*B56</f>
        <v>0</v>
      </c>
      <c r="E56" s="23"/>
    </row>
    <row r="57" spans="1:5" ht="15">
      <c r="A57" s="19" t="s">
        <v>163</v>
      </c>
      <c r="B57" s="24"/>
      <c r="C57" s="25">
        <v>0.6098870270784967</v>
      </c>
      <c r="D57" s="26">
        <f t="shared" si="2"/>
        <v>0</v>
      </c>
      <c r="E57" s="23"/>
    </row>
    <row r="58" spans="1:5" ht="15">
      <c r="A58" s="19" t="s">
        <v>164</v>
      </c>
      <c r="B58" s="24"/>
      <c r="C58" s="25">
        <v>1.5687887976997428</v>
      </c>
      <c r="D58" s="26">
        <f t="shared" si="2"/>
        <v>0</v>
      </c>
      <c r="E58" s="23"/>
    </row>
    <row r="59" spans="1:5" ht="15">
      <c r="A59" s="19" t="s">
        <v>165</v>
      </c>
      <c r="B59" s="24"/>
      <c r="C59" s="25">
        <v>0.11406722324506428</v>
      </c>
      <c r="D59" s="26">
        <f t="shared" si="2"/>
        <v>0</v>
      </c>
      <c r="E59" s="23"/>
    </row>
    <row r="60" spans="1:5" ht="15">
      <c r="A60" s="19" t="s">
        <v>166</v>
      </c>
      <c r="B60" s="24"/>
      <c r="C60" s="25">
        <v>0.06526160541135619</v>
      </c>
      <c r="D60" s="26">
        <f t="shared" si="2"/>
        <v>0</v>
      </c>
      <c r="E60" s="23"/>
    </row>
    <row r="61" spans="1:5" ht="15">
      <c r="A61" s="19" t="s">
        <v>167</v>
      </c>
      <c r="B61" s="24"/>
      <c r="C61" s="25">
        <v>0.09312689230238652</v>
      </c>
      <c r="D61" s="26">
        <f t="shared" si="2"/>
        <v>0</v>
      </c>
      <c r="E61" s="23"/>
    </row>
    <row r="62" spans="1:4" ht="15">
      <c r="A62" s="14" t="s">
        <v>13</v>
      </c>
      <c r="B62" s="15"/>
      <c r="C62" s="21">
        <f>SUM(C6:C61)</f>
        <v>16.461751102570435</v>
      </c>
      <c r="D62" s="26">
        <f>SUM(D6:D61)</f>
        <v>0</v>
      </c>
    </row>
    <row r="63" spans="1:2" ht="15">
      <c r="A63" s="14"/>
      <c r="B63" s="15"/>
    </row>
    <row r="64" spans="1:2" ht="15">
      <c r="A64" s="14"/>
      <c r="B64" s="15"/>
    </row>
    <row r="65" spans="1:2" ht="15">
      <c r="A65" s="14"/>
      <c r="B65" s="17"/>
    </row>
    <row r="66" spans="1:2" ht="15">
      <c r="A66" s="14"/>
      <c r="B66" s="15"/>
    </row>
    <row r="67" spans="1:2" ht="15">
      <c r="A67" s="14"/>
      <c r="B67" s="17"/>
    </row>
    <row r="68" spans="1:2" ht="15">
      <c r="A68" s="14"/>
      <c r="B68" s="15"/>
    </row>
    <row r="69" spans="1:2" ht="15">
      <c r="A69" s="14"/>
      <c r="B69" s="15"/>
    </row>
    <row r="70" ht="15">
      <c r="A70" s="5"/>
    </row>
    <row r="71" ht="15">
      <c r="A71" s="5"/>
    </row>
    <row r="72" ht="15">
      <c r="A72" s="5"/>
    </row>
  </sheetData>
  <sheetProtection/>
  <printOptions horizontalCentered="1"/>
  <pageMargins left="0.2362204724409449" right="0.15748031496062992" top="0.31496062992125984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3.421875" style="0" customWidth="1"/>
    <col min="2" max="2" width="15.00390625" style="10" customWidth="1"/>
    <col min="4" max="4" width="15.00390625" style="0" customWidth="1"/>
    <col min="5" max="5" width="13.00390625" style="0" customWidth="1"/>
  </cols>
  <sheetData>
    <row r="1" spans="1:2" s="13" customFormat="1" ht="26.25">
      <c r="A1" s="18" t="s">
        <v>17</v>
      </c>
      <c r="B1" s="10"/>
    </row>
    <row r="2" spans="1:2" s="13" customFormat="1" ht="15">
      <c r="A2" s="7" t="s">
        <v>16</v>
      </c>
      <c r="B2" s="10"/>
    </row>
    <row r="3" spans="1:2" ht="15">
      <c r="A3" s="7" t="s">
        <v>4</v>
      </c>
      <c r="B3" s="9"/>
    </row>
    <row r="4" ht="15">
      <c r="A4" s="4"/>
    </row>
    <row r="5" spans="1:5" ht="45.75" customHeight="1">
      <c r="A5" s="22" t="s">
        <v>2</v>
      </c>
      <c r="B5" s="22" t="s">
        <v>3</v>
      </c>
      <c r="C5" s="22" t="s">
        <v>6</v>
      </c>
      <c r="D5" s="22" t="s">
        <v>12</v>
      </c>
      <c r="E5" s="22" t="s">
        <v>20</v>
      </c>
    </row>
    <row r="6" spans="1:5" ht="15">
      <c r="A6" s="19" t="s">
        <v>168</v>
      </c>
      <c r="B6" s="11"/>
      <c r="C6" s="25">
        <v>0.8055166973970241</v>
      </c>
      <c r="D6" s="26">
        <f aca="true" t="shared" si="0" ref="D6:D14">C6*B6</f>
        <v>0</v>
      </c>
      <c r="E6" s="23"/>
    </row>
    <row r="7" spans="1:5" ht="15">
      <c r="A7" s="19" t="s">
        <v>169</v>
      </c>
      <c r="B7" s="12"/>
      <c r="C7" s="25">
        <v>1.0007950542455182</v>
      </c>
      <c r="D7" s="26">
        <f t="shared" si="0"/>
        <v>0</v>
      </c>
      <c r="E7" s="23"/>
    </row>
    <row r="8" spans="1:5" ht="15">
      <c r="A8" s="19" t="s">
        <v>170</v>
      </c>
      <c r="B8" s="11"/>
      <c r="C8" s="25">
        <v>1.0022008552487274</v>
      </c>
      <c r="D8" s="26">
        <f t="shared" si="0"/>
        <v>0</v>
      </c>
      <c r="E8" s="23"/>
    </row>
    <row r="9" spans="1:5" ht="15">
      <c r="A9" s="19" t="s">
        <v>171</v>
      </c>
      <c r="B9" s="11"/>
      <c r="C9" s="25">
        <v>1.2624027762788097</v>
      </c>
      <c r="D9" s="26">
        <f t="shared" si="0"/>
        <v>0</v>
      </c>
      <c r="E9" s="23"/>
    </row>
    <row r="10" spans="1:5" ht="15">
      <c r="A10" s="19" t="s">
        <v>172</v>
      </c>
      <c r="B10" s="12"/>
      <c r="C10" s="25">
        <v>0.5802818805419092</v>
      </c>
      <c r="D10" s="26">
        <f t="shared" si="0"/>
        <v>0</v>
      </c>
      <c r="E10" s="23"/>
    </row>
    <row r="11" spans="1:5" ht="15">
      <c r="A11" s="19" t="s">
        <v>173</v>
      </c>
      <c r="B11" s="11"/>
      <c r="C11" s="25">
        <v>0.43695266383574605</v>
      </c>
      <c r="D11" s="26">
        <f t="shared" si="0"/>
        <v>0</v>
      </c>
      <c r="E11" s="23"/>
    </row>
    <row r="12" spans="1:5" ht="15">
      <c r="A12" s="19" t="s">
        <v>174</v>
      </c>
      <c r="B12" s="11"/>
      <c r="C12" s="25">
        <v>0.21861799108715388</v>
      </c>
      <c r="D12" s="26">
        <f t="shared" si="0"/>
        <v>0</v>
      </c>
      <c r="E12" s="23"/>
    </row>
    <row r="13" spans="1:5" ht="15">
      <c r="A13" s="19" t="s">
        <v>175</v>
      </c>
      <c r="B13" s="11"/>
      <c r="C13" s="25">
        <v>0.264082052253149</v>
      </c>
      <c r="D13" s="26">
        <f t="shared" si="0"/>
        <v>0</v>
      </c>
      <c r="E13" s="23"/>
    </row>
    <row r="14" spans="1:5" ht="15">
      <c r="A14" s="19" t="s">
        <v>176</v>
      </c>
      <c r="B14" s="11"/>
      <c r="C14" s="20">
        <v>0.1383190744303562</v>
      </c>
      <c r="D14" s="26">
        <f t="shared" si="0"/>
        <v>0</v>
      </c>
      <c r="E14" s="23"/>
    </row>
    <row r="15" spans="1:4" ht="15">
      <c r="A15" s="14" t="s">
        <v>14</v>
      </c>
      <c r="B15" s="16"/>
      <c r="C15" s="28">
        <f>SUM(C6:C14)</f>
        <v>5.709169045318394</v>
      </c>
      <c r="D15" s="26">
        <f>SUM(D6:D14)</f>
        <v>0</v>
      </c>
    </row>
    <row r="16" spans="1:2" ht="15">
      <c r="A16" s="14"/>
      <c r="B16" s="16"/>
    </row>
    <row r="17" spans="1:2" ht="15">
      <c r="A17" s="14"/>
      <c r="B17" s="16"/>
    </row>
    <row r="18" spans="1:2" ht="15">
      <c r="A18" s="14"/>
      <c r="B18" s="16"/>
    </row>
    <row r="19" spans="1:2" ht="15">
      <c r="A19" s="14"/>
      <c r="B19" s="16"/>
    </row>
    <row r="20" spans="1:2" ht="15">
      <c r="A20" s="14"/>
      <c r="B20" s="16"/>
    </row>
    <row r="21" spans="1:2" ht="15">
      <c r="A21" s="14"/>
      <c r="B21" s="16"/>
    </row>
    <row r="22" spans="1:2" ht="15">
      <c r="A22" s="14"/>
      <c r="B22" s="16"/>
    </row>
  </sheetData>
  <sheetProtection/>
  <printOptions horizontalCentered="1"/>
  <pageMargins left="0.15748031496062992" right="0.15748031496062992" top="0.7874015748031497" bottom="0.7874015748031497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Titan-Metalplast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Guth</dc:creator>
  <cp:keywords/>
  <dc:description/>
  <cp:lastModifiedBy>Kalábová Judita</cp:lastModifiedBy>
  <cp:lastPrinted>2014-06-06T05:41:40Z</cp:lastPrinted>
  <dcterms:created xsi:type="dcterms:W3CDTF">2010-11-19T13:59:50Z</dcterms:created>
  <dcterms:modified xsi:type="dcterms:W3CDTF">2014-10-17T08:05:24Z</dcterms:modified>
  <cp:category/>
  <cp:version/>
  <cp:contentType/>
  <cp:contentStatus/>
</cp:coreProperties>
</file>